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workbookProtection workbookPassword="D124" lockStructure="1"/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" sheetId="9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7" i="9"/>
  <c r="L16" i="9"/>
  <c r="L15" i="9"/>
  <c r="L14" i="9"/>
  <c r="L13" i="9"/>
  <c r="L12" i="9"/>
  <c r="L11" i="9"/>
  <c r="L10" i="9"/>
  <c r="L9" i="9"/>
  <c r="E36" i="16" l="1"/>
  <c r="H62" i="15" l="1"/>
  <c r="H65" i="15"/>
  <c r="K12" i="9" l="1"/>
  <c r="K11" i="9"/>
  <c r="K10" i="9"/>
  <c r="K9" i="9"/>
  <c r="K8" i="9"/>
  <c r="L8" i="9" s="1"/>
  <c r="D36" i="16"/>
  <c r="C36" i="16"/>
  <c r="C31" i="16"/>
  <c r="E25" i="16"/>
  <c r="D25" i="16"/>
  <c r="C25" i="16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Y18" i="11"/>
  <c r="AG54" i="11"/>
  <c r="AG18" i="11"/>
  <c r="C14" i="16" l="1"/>
  <c r="C6" i="16"/>
  <c r="C4" i="16"/>
  <c r="E40" i="16"/>
  <c r="H68" i="15"/>
  <c r="C68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N51" i="13" l="1"/>
  <c r="M51" i="13"/>
  <c r="K51" i="13"/>
  <c r="J51" i="13"/>
  <c r="H51" i="13"/>
  <c r="G51" i="13"/>
  <c r="K71" i="11"/>
  <c r="D71" i="11"/>
  <c r="K62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A54" i="11"/>
  <c r="K65" i="11" s="1"/>
  <c r="C6" i="13"/>
  <c r="C4" i="13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N20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18" i="11"/>
  <c r="E53" i="13"/>
  <c r="K53" i="11"/>
  <c r="J53" i="11"/>
  <c r="I53" i="11"/>
  <c r="H53" i="11"/>
  <c r="G53" i="11"/>
  <c r="F53" i="11"/>
  <c r="E53" i="11"/>
  <c r="W14" i="11"/>
  <c r="F51" i="13" l="1"/>
  <c r="M54" i="11"/>
  <c r="C33" i="13"/>
  <c r="C39" i="13"/>
  <c r="F8" i="9" l="1"/>
  <c r="N18" i="11" s="1"/>
  <c r="O18" i="11"/>
  <c r="F9" i="9"/>
  <c r="N19" i="11" s="1"/>
  <c r="O19" i="11"/>
  <c r="F10" i="9"/>
  <c r="O20" i="11"/>
  <c r="F11" i="9"/>
  <c r="N21" i="11" s="1"/>
  <c r="O21" i="11"/>
  <c r="F12" i="9"/>
  <c r="O22" i="11"/>
  <c r="F13" i="9"/>
  <c r="K13" i="9"/>
  <c r="O23" i="11"/>
  <c r="F14" i="9"/>
  <c r="K14" i="9"/>
  <c r="O24" i="11"/>
  <c r="F15" i="9"/>
  <c r="K15" i="9"/>
  <c r="O25" i="11"/>
  <c r="F16" i="9"/>
  <c r="K16" i="9"/>
  <c r="O26" i="11"/>
  <c r="F17" i="9"/>
  <c r="K17" i="9"/>
  <c r="O27" i="11"/>
  <c r="F18" i="9"/>
  <c r="K18" i="9"/>
  <c r="L18" i="9" s="1"/>
  <c r="O28" i="11"/>
  <c r="F19" i="9"/>
  <c r="K19" i="9"/>
  <c r="O29" i="11"/>
  <c r="F20" i="9"/>
  <c r="K20" i="9"/>
  <c r="O30" i="11"/>
  <c r="F21" i="9"/>
  <c r="M21" i="9" s="1"/>
  <c r="N21" i="9" s="1"/>
  <c r="L31" i="11" s="1"/>
  <c r="K21" i="9"/>
  <c r="O31" i="11"/>
  <c r="F22" i="9"/>
  <c r="K22" i="9"/>
  <c r="O32" i="11"/>
  <c r="F23" i="9"/>
  <c r="K23" i="9"/>
  <c r="O33" i="11"/>
  <c r="F24" i="9"/>
  <c r="K24" i="9"/>
  <c r="F25" i="9"/>
  <c r="M25" i="9" s="1"/>
  <c r="N25" i="9" s="1"/>
  <c r="L35" i="11" s="1"/>
  <c r="K25" i="9"/>
  <c r="O35" i="11"/>
  <c r="F26" i="9"/>
  <c r="K26" i="9"/>
  <c r="F27" i="9"/>
  <c r="K27" i="9"/>
  <c r="O37" i="11"/>
  <c r="F28" i="9"/>
  <c r="K28" i="9"/>
  <c r="F29" i="9"/>
  <c r="M29" i="9" s="1"/>
  <c r="N29" i="9" s="1"/>
  <c r="L39" i="11" s="1"/>
  <c r="K29" i="9"/>
  <c r="O39" i="11"/>
  <c r="F30" i="9"/>
  <c r="K30" i="9"/>
  <c r="F31" i="9"/>
  <c r="K31" i="9"/>
  <c r="O41" i="11"/>
  <c r="F32" i="9"/>
  <c r="K32" i="9"/>
  <c r="F33" i="9"/>
  <c r="M33" i="9" s="1"/>
  <c r="N33" i="9" s="1"/>
  <c r="L43" i="11" s="1"/>
  <c r="K33" i="9"/>
  <c r="O43" i="11"/>
  <c r="F34" i="9"/>
  <c r="K34" i="9"/>
  <c r="F35" i="9"/>
  <c r="K35" i="9"/>
  <c r="O45" i="11"/>
  <c r="F36" i="9"/>
  <c r="K36" i="9"/>
  <c r="F37" i="9"/>
  <c r="M37" i="9" s="1"/>
  <c r="N37" i="9" s="1"/>
  <c r="L47" i="11" s="1"/>
  <c r="K37" i="9"/>
  <c r="O47" i="11"/>
  <c r="F38" i="9"/>
  <c r="K38" i="9"/>
  <c r="F39" i="9"/>
  <c r="K39" i="9"/>
  <c r="O49" i="11"/>
  <c r="F40" i="9"/>
  <c r="K40" i="9"/>
  <c r="F41" i="9"/>
  <c r="M41" i="9" s="1"/>
  <c r="N41" i="9" s="1"/>
  <c r="L51" i="11" s="1"/>
  <c r="K41" i="9"/>
  <c r="O51" i="11"/>
  <c r="F42" i="9"/>
  <c r="K42" i="9"/>
  <c r="M17" i="9" l="1"/>
  <c r="N17" i="9" s="1"/>
  <c r="L27" i="11" s="1"/>
  <c r="M13" i="9"/>
  <c r="N13" i="9" s="1"/>
  <c r="L23" i="11" s="1"/>
  <c r="I51" i="13"/>
  <c r="N54" i="11"/>
  <c r="M40" i="9"/>
  <c r="N40" i="9" s="1"/>
  <c r="L50" i="11" s="1"/>
  <c r="O50" i="11"/>
  <c r="M36" i="9"/>
  <c r="N36" i="9" s="1"/>
  <c r="L46" i="11" s="1"/>
  <c r="O46" i="11"/>
  <c r="M32" i="9"/>
  <c r="N32" i="9" s="1"/>
  <c r="L42" i="11" s="1"/>
  <c r="O42" i="11"/>
  <c r="M28" i="9"/>
  <c r="N28" i="9" s="1"/>
  <c r="L38" i="11" s="1"/>
  <c r="O38" i="11"/>
  <c r="M24" i="9"/>
  <c r="N24" i="9" s="1"/>
  <c r="L34" i="11" s="1"/>
  <c r="O34" i="11"/>
  <c r="O54" i="11" s="1"/>
  <c r="M22" i="9"/>
  <c r="N22" i="9" s="1"/>
  <c r="L32" i="11" s="1"/>
  <c r="M18" i="9"/>
  <c r="N18" i="9" s="1"/>
  <c r="L28" i="11" s="1"/>
  <c r="M14" i="9"/>
  <c r="N14" i="9" s="1"/>
  <c r="L24" i="11" s="1"/>
  <c r="M10" i="9"/>
  <c r="N10" i="9" s="1"/>
  <c r="L20" i="11" s="1"/>
  <c r="M31" i="9"/>
  <c r="N31" i="9" s="1"/>
  <c r="L41" i="11" s="1"/>
  <c r="M27" i="9"/>
  <c r="N27" i="9" s="1"/>
  <c r="L37" i="11" s="1"/>
  <c r="M23" i="9"/>
  <c r="N23" i="9" s="1"/>
  <c r="L33" i="11" s="1"/>
  <c r="M19" i="9"/>
  <c r="N19" i="9" s="1"/>
  <c r="L29" i="11" s="1"/>
  <c r="M15" i="9"/>
  <c r="N15" i="9" s="1"/>
  <c r="L25" i="11" s="1"/>
  <c r="M39" i="9"/>
  <c r="N39" i="9" s="1"/>
  <c r="L49" i="11" s="1"/>
  <c r="M35" i="9"/>
  <c r="N35" i="9" s="1"/>
  <c r="L45" i="11" s="1"/>
  <c r="M42" i="9"/>
  <c r="N42" i="9" s="1"/>
  <c r="L52" i="11" s="1"/>
  <c r="O52" i="11"/>
  <c r="M38" i="9"/>
  <c r="N38" i="9" s="1"/>
  <c r="L48" i="11" s="1"/>
  <c r="O48" i="11"/>
  <c r="M34" i="9"/>
  <c r="N34" i="9" s="1"/>
  <c r="L44" i="11" s="1"/>
  <c r="O44" i="11"/>
  <c r="M30" i="9"/>
  <c r="N30" i="9" s="1"/>
  <c r="L40" i="11" s="1"/>
  <c r="O40" i="11"/>
  <c r="M26" i="9"/>
  <c r="N26" i="9" s="1"/>
  <c r="L36" i="11" s="1"/>
  <c r="O36" i="11"/>
  <c r="M20" i="9"/>
  <c r="N20" i="9" s="1"/>
  <c r="L30" i="11" s="1"/>
  <c r="M16" i="9"/>
  <c r="N16" i="9" s="1"/>
  <c r="L26" i="11" s="1"/>
  <c r="M12" i="9"/>
  <c r="N12" i="9" s="1"/>
  <c r="L22" i="11" s="1"/>
  <c r="M11" i="9"/>
  <c r="N11" i="9" s="1"/>
  <c r="M9" i="9"/>
  <c r="N9" i="9" s="1"/>
  <c r="L19" i="11" s="1"/>
  <c r="M8" i="9"/>
  <c r="N8" i="9" s="1"/>
  <c r="L18" i="11" s="1"/>
  <c r="L51" i="13" l="1"/>
  <c r="D46" i="13"/>
  <c r="L21" i="11"/>
  <c r="D59" i="11" s="1"/>
  <c r="D27" i="13" s="1"/>
  <c r="E46" i="13"/>
  <c r="K56" i="11" l="1"/>
  <c r="C27" i="13" s="1"/>
  <c r="K59" i="11"/>
  <c r="E27" i="13" s="1"/>
  <c r="K68" i="11"/>
  <c r="C46" i="13" s="1"/>
</calcChain>
</file>

<file path=xl/sharedStrings.xml><?xml version="1.0" encoding="utf-8"?>
<sst xmlns="http://schemas.openxmlformats.org/spreadsheetml/2006/main" count="237" uniqueCount="153">
  <si>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</si>
  <si>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</si>
  <si>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</si>
  <si>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</si>
  <si>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</si>
  <si>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</si>
  <si>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</si>
  <si>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</si>
  <si>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</si>
  <si>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</si>
  <si>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</si>
  <si>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</si>
  <si>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</si>
  <si>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</si>
  <si>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</si>
  <si>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</si>
  <si>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</si>
  <si>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</si>
  <si>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</si>
  <si>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</si>
  <si>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</si>
  <si>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</si>
  <si>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</si>
  <si>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</si>
  <si>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</si>
  <si>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</si>
  <si>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</si>
  <si>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</si>
  <si>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</si>
  <si>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</si>
  <si>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</si>
  <si>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</si>
  <si>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</si>
  <si>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</si>
  <si>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</si>
  <si>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</si>
  <si>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</si>
  <si>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</si>
  <si>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</si>
  <si>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</si>
  <si>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</si>
  <si>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</si>
  <si>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</si>
  <si>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</si>
  <si>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</si>
  <si>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</si>
  <si>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</si>
  <si>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</si>
  <si>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Aufgabenteil 2</t>
  </si>
  <si>
    <t>Aufgabenteil 1a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</si>
  <si>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</si>
  <si>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</si>
  <si>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</si>
  <si>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</si>
  <si>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</si>
  <si>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</si>
  <si>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</si>
  <si>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</si>
  <si>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</si>
  <si>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</si>
  <si>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</si>
  <si>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</si>
  <si>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</si>
  <si>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</si>
  <si>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</si>
  <si>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</si>
  <si>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</si>
  <si>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</si>
  <si>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</si>
  <si>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</si>
  <si>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</si>
  <si>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</si>
  <si>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</si>
  <si>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</si>
  <si>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</si>
  <si>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</si>
  <si>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</si>
  <si>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</si>
  <si>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</si>
  <si>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</si>
  <si>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</si>
  <si>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</si>
  <si>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</si>
  <si>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</si>
  <si>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</si>
  <si>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</si>
  <si>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</si>
  <si>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</si>
  <si>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</si>
  <si>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</si>
  <si>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</si>
  <si>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</si>
  <si>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</si>
  <si>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</si>
  <si>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</si>
  <si>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</si>
  <si>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</si>
  <si>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</si>
  <si>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</si>
  <si>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</si>
  <si>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</si>
  <si>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</si>
  <si>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</si>
  <si>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</si>
  <si>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</si>
  <si>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</si>
  <si>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</si>
  <si>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</si>
  <si>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</si>
  <si>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</si>
  <si>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</si>
  <si>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</si>
  <si>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</si>
  <si>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</si>
  <si>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</si>
  <si>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</si>
  <si>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</si>
  <si>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</si>
  <si>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</si>
  <si>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</si>
  <si>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t>Spanisch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</si>
  <si>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</si>
  <si>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</si>
  <si>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t xml:space="preserve">Anzahl Schülerinnen: </t>
  </si>
  <si>
    <t xml:space="preserve">Abiturdurchschnitt Schülerinnen: </t>
  </si>
  <si>
    <t>P5 bzw. P5/P6</t>
  </si>
  <si>
    <t>Deutsch</t>
  </si>
  <si>
    <t>Englisch</t>
  </si>
  <si>
    <t>Französisch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</si>
  <si>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</si>
  <si>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</si>
  <si>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</si>
  <si>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</si>
  <si>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</si>
  <si>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</si>
  <si>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</si>
  <si>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</si>
  <si>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</si>
  <si>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</si>
  <si>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</si>
  <si>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</si>
  <si>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</si>
  <si>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</si>
  <si>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</si>
  <si>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</si>
  <si>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</si>
  <si>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t xml:space="preserve">7. 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</si>
  <si>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</si>
  <si>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</si>
  <si>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</si>
  <si>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</si>
  <si>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 xml:space="preserve">Bei der Rückmeldung wird bei der Ermittlung des Abiturdurchschnitts zusätzlich zwischen Schülerinnen und Schülern unterschieden. Dafür muss in den Tabellenblättern </t>
    </r>
    <r>
      <rPr>
        <sz val="12"/>
        <color rgb="FFFF0000"/>
        <rFont val="Arial"/>
        <family val="2"/>
      </rPr>
      <t xml:space="preserve">'Übersicht P4' </t>
    </r>
    <r>
      <rPr>
        <sz val="12"/>
        <rFont val="Arial"/>
        <family val="2"/>
      </rPr>
      <t>und</t>
    </r>
    <r>
      <rPr>
        <sz val="12"/>
        <color rgb="FFFF0000"/>
        <rFont val="Arial"/>
        <family val="2"/>
      </rPr>
      <t xml:space="preserve"> 'Übersicht P5'</t>
    </r>
    <r>
      <rPr>
        <sz val="12"/>
        <rFont val="Arial"/>
        <family val="2"/>
      </rPr>
      <t xml:space="preserve"> in Spalte "D" das jeweilige Geschlecht angegeben werden. </t>
    </r>
  </si>
  <si>
    <t>ZENTRALABITUR - Rückmeldung der Ergebnisse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</si>
</sst>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461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8" borderId="48" xfId="0" applyFont="1" applyFill="1" applyBorder="1" applyAlignment="1">
      <alignment horizontal="center" vertical="center" wrapText="1"/>
    </xf>
    <xf numFmtId="0" fontId="5" fillId="8" borderId="53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vertical="center"/>
    </xf>
    <xf numFmtId="0" fontId="5" fillId="7" borderId="5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0" xfId="0" applyFont="1" applyFill="1" applyBorder="1"/>
    <xf numFmtId="0" fontId="5" fillId="7" borderId="54" xfId="0" applyFont="1" applyFill="1" applyBorder="1" applyAlignment="1">
      <alignment horizontal="center"/>
    </xf>
    <xf numFmtId="0" fontId="0" fillId="0" borderId="5" xfId="0" applyBorder="1"/>
    <xf numFmtId="0" fontId="0" fillId="8" borderId="5" xfId="0" applyFill="1" applyBorder="1"/>
    <xf numFmtId="0" fontId="0" fillId="9" borderId="5" xfId="0" applyFill="1" applyBorder="1"/>
    <xf numFmtId="0" fontId="0" fillId="8" borderId="55" xfId="0" applyFill="1" applyBorder="1"/>
    <xf numFmtId="0" fontId="5" fillId="7" borderId="50" xfId="0" applyFont="1" applyFill="1" applyBorder="1" applyAlignment="1">
      <alignment horizontal="center"/>
    </xf>
    <xf numFmtId="0" fontId="0" fillId="8" borderId="51" xfId="0" applyFill="1" applyBorder="1"/>
    <xf numFmtId="0" fontId="0" fillId="9" borderId="51" xfId="0" applyFill="1" applyBorder="1"/>
    <xf numFmtId="0" fontId="0" fillId="8" borderId="52" xfId="0" applyFill="1" applyBorder="1"/>
    <xf numFmtId="0" fontId="0" fillId="0" borderId="0" xfId="0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2" fontId="0" fillId="10" borderId="0" xfId="0" applyNumberForma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/>
    </xf>
    <xf numFmtId="0" fontId="30" fillId="6" borderId="5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60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0" fillId="0" borderId="51" xfId="0" applyBorder="1"/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2" fontId="0" fillId="2" borderId="57" xfId="0" quotePrefix="1" applyNumberFormat="1" applyFill="1" applyBorder="1" applyAlignment="1" applyProtection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9" fontId="5" fillId="8" borderId="5" xfId="0" applyNumberFormat="1" applyFont="1" applyFill="1" applyBorder="1" applyAlignment="1">
      <alignment horizontal="center" vertical="center"/>
    </xf>
    <xf numFmtId="9" fontId="5" fillId="8" borderId="32" xfId="0" applyNumberFormat="1" applyFont="1" applyFill="1" applyBorder="1" applyAlignment="1">
      <alignment horizontal="center" vertical="center"/>
    </xf>
    <xf numFmtId="0" fontId="0" fillId="8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1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/>
    </xf>
    <xf numFmtId="2" fontId="8" fillId="6" borderId="5" xfId="1" applyNumberFormat="1" applyFont="1" applyFill="1" applyBorder="1" applyAlignment="1">
      <alignment horizontal="center" vertical="center"/>
    </xf>
    <xf numFmtId="1" fontId="0" fillId="2" borderId="5" xfId="0" applyNumberFormat="1" applyFill="1" applyBorder="1" applyAlignment="1" applyProtection="1">
      <alignment horizontal="center" vertical="center"/>
    </xf>
    <xf numFmtId="2" fontId="0" fillId="10" borderId="16" xfId="0" applyNumberFormat="1" applyFill="1" applyBorder="1" applyAlignment="1" applyProtection="1">
      <alignment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2" borderId="12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14" fillId="2" borderId="14" xfId="1" applyFont="1" applyFill="1" applyBorder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8" fillId="2" borderId="14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6" fillId="2" borderId="14" xfId="1" applyFont="1" applyFill="1" applyBorder="1" applyAlignment="1" applyProtection="1">
      <alignment horizontal="center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8" fillId="2" borderId="14" xfId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25" fillId="2" borderId="14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3" borderId="28" xfId="1" applyFont="1" applyFill="1" applyBorder="1" applyAlignment="1" applyProtection="1">
      <alignment horizontal="left" vertical="center"/>
      <protection locked="0"/>
    </xf>
    <xf numFmtId="0" fontId="11" fillId="3" borderId="22" xfId="1" applyFont="1" applyFill="1" applyBorder="1" applyAlignment="1" applyProtection="1">
      <alignment horizontal="lef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10" fillId="2" borderId="14" xfId="1" applyFont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0" fontId="2" fillId="2" borderId="44" xfId="1" applyFont="1" applyFill="1" applyBorder="1" applyAlignment="1" applyProtection="1">
      <alignment horizontal="center" vertical="center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1" fontId="5" fillId="2" borderId="0" xfId="1" applyNumberFormat="1" applyFont="1" applyFill="1" applyBorder="1" applyAlignment="1" applyProtection="1">
      <alignment vertical="center"/>
    </xf>
    <xf numFmtId="0" fontId="5" fillId="2" borderId="39" xfId="1" applyFont="1" applyFill="1" applyBorder="1" applyAlignment="1" applyProtection="1">
      <alignment vertical="center"/>
    </xf>
    <xf numFmtId="1" fontId="5" fillId="2" borderId="0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2" fontId="5" fillId="10" borderId="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vertical="center" wrapText="1"/>
    </xf>
    <xf numFmtId="0" fontId="8" fillId="10" borderId="14" xfId="1" applyFill="1" applyBorder="1" applyAlignment="1" applyProtection="1">
      <alignment vertical="center"/>
    </xf>
    <xf numFmtId="0" fontId="8" fillId="10" borderId="45" xfId="1" applyFill="1" applyBorder="1" applyAlignment="1" applyProtection="1">
      <alignment vertical="center"/>
    </xf>
    <xf numFmtId="0" fontId="8" fillId="10" borderId="0" xfId="1" applyFill="1" applyBorder="1" applyAlignment="1" applyProtection="1">
      <alignment horizontal="center"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1" fontId="5" fillId="2" borderId="5" xfId="1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8" fillId="10" borderId="0" xfId="0" applyFont="1" applyFill="1" applyBorder="1" applyAlignment="1" applyProtection="1">
      <alignment horizontal="right" vertical="center"/>
    </xf>
    <xf numFmtId="0" fontId="8" fillId="10" borderId="21" xfId="0" applyFont="1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3" fillId="3" borderId="0" xfId="1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wrapText="1"/>
    </xf>
    <xf numFmtId="0" fontId="13" fillId="3" borderId="36" xfId="1" applyFont="1" applyFill="1" applyBorder="1" applyAlignment="1">
      <alignment horizontal="center" wrapText="1"/>
    </xf>
    <xf numFmtId="0" fontId="13" fillId="3" borderId="27" xfId="1" applyFont="1" applyFill="1" applyBorder="1" applyAlignment="1">
      <alignment horizontal="center" wrapText="1"/>
    </xf>
    <xf numFmtId="0" fontId="13" fillId="3" borderId="32" xfId="1" applyFont="1" applyFill="1" applyBorder="1" applyAlignment="1">
      <alignment horizontal="left" wrapText="1"/>
    </xf>
    <xf numFmtId="0" fontId="13" fillId="3" borderId="36" xfId="1" applyFont="1" applyFill="1" applyBorder="1" applyAlignment="1">
      <alignment horizontal="left" wrapText="1"/>
    </xf>
    <xf numFmtId="0" fontId="13" fillId="3" borderId="27" xfId="1" applyFont="1" applyFill="1" applyBorder="1" applyAlignment="1">
      <alignment horizontal="left" wrapText="1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0" fontId="13" fillId="3" borderId="5" xfId="1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/>
    </xf>
    <xf numFmtId="9" fontId="5" fillId="9" borderId="5" xfId="0" applyNumberFormat="1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left" wrapText="1"/>
    </xf>
    <xf numFmtId="0" fontId="13" fillId="7" borderId="48" xfId="0" applyFont="1" applyFill="1" applyBorder="1" applyAlignment="1">
      <alignment horizontal="left" wrapText="1"/>
    </xf>
    <xf numFmtId="0" fontId="13" fillId="7" borderId="49" xfId="0" applyFont="1" applyFill="1" applyBorder="1" applyAlignment="1">
      <alignment horizontal="left" wrapText="1"/>
    </xf>
    <xf numFmtId="0" fontId="13" fillId="7" borderId="50" xfId="0" applyFont="1" applyFill="1" applyBorder="1" applyAlignment="1">
      <alignment horizontal="left" wrapText="1"/>
    </xf>
    <xf numFmtId="0" fontId="13" fillId="7" borderId="51" xfId="0" applyFont="1" applyFill="1" applyBorder="1" applyAlignment="1">
      <alignment horizontal="left" wrapText="1"/>
    </xf>
    <xf numFmtId="0" fontId="13" fillId="7" borderId="52" xfId="0" applyFont="1" applyFill="1" applyBorder="1" applyAlignment="1">
      <alignment horizontal="left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8" borderId="49" xfId="0" applyFont="1" applyFill="1" applyBorder="1" applyAlignment="1">
      <alignment horizontal="center" vertical="center" wrapText="1"/>
    </xf>
    <xf numFmtId="0" fontId="5" fillId="8" borderId="55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8" borderId="5" xfId="0" applyNumberFormat="1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9" fontId="5" fillId="8" borderId="32" xfId="0" applyNumberFormat="1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/>
    </xf>
    <xf numFmtId="9" fontId="5" fillId="8" borderId="5" xfId="0" applyNumberFormat="1" applyFont="1" applyFill="1" applyBorder="1" applyAlignment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center" vertical="center"/>
    </xf>
    <xf numFmtId="0" fontId="26" fillId="2" borderId="21" xfId="1" applyFont="1" applyFill="1" applyBorder="1" applyAlignment="1" applyProtection="1">
      <alignment horizontal="center" vertical="center"/>
    </xf>
    <xf numFmtId="1" fontId="5" fillId="2" borderId="32" xfId="1" applyNumberFormat="1" applyFont="1" applyFill="1" applyBorder="1" applyAlignment="1" applyProtection="1">
      <alignment horizontal="center" vertical="center"/>
    </xf>
    <xf numFmtId="1" fontId="5" fillId="2" borderId="27" xfId="1" applyNumberFormat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0" fontId="26" fillId="10" borderId="21" xfId="1" applyFont="1" applyFill="1" applyBorder="1" applyAlignment="1" applyProtection="1">
      <alignment horizontal="center" vertical="center" wrapText="1"/>
    </xf>
    <xf numFmtId="2" fontId="5" fillId="10" borderId="37" xfId="1" applyNumberFormat="1" applyFont="1" applyFill="1" applyBorder="1" applyAlignment="1" applyProtection="1">
      <alignment horizontal="center" vertical="center"/>
    </xf>
    <xf numFmtId="2" fontId="5" fillId="10" borderId="38" xfId="1" applyNumberFormat="1" applyFont="1" applyFill="1" applyBorder="1" applyAlignment="1" applyProtection="1">
      <alignment horizontal="center" vertical="center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0" fontId="3" fillId="3" borderId="46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3" borderId="0" xfId="1" applyFont="1" applyFill="1" applyBorder="1" applyAlignment="1" applyProtection="1">
      <alignment horizontal="left" vertical="center" wrapText="1"/>
    </xf>
    <xf numFmtId="1" fontId="14" fillId="6" borderId="0" xfId="1" applyNumberFormat="1" applyFont="1" applyFill="1" applyBorder="1" applyAlignment="1">
      <alignment horizontal="center" vertical="center" wrapText="1"/>
    </xf>
    <xf numFmtId="0" fontId="14" fillId="6" borderId="0" xfId="1" applyFont="1" applyFill="1" applyBorder="1" applyAlignment="1">
      <alignment horizontal="center" vertical="center" wrapText="1"/>
    </xf>
    <xf numFmtId="1" fontId="3" fillId="3" borderId="20" xfId="1" applyNumberFormat="1" applyFont="1" applyFill="1" applyBorder="1" applyAlignment="1">
      <alignment horizontal="center" vertical="center"/>
    </xf>
    <xf numFmtId="1" fontId="3" fillId="3" borderId="22" xfId="1" applyNumberFormat="1" applyFont="1" applyFill="1" applyBorder="1" applyAlignment="1">
      <alignment horizontal="center" vertical="center"/>
    </xf>
    <xf numFmtId="1" fontId="3" fillId="3" borderId="37" xfId="1" applyNumberFormat="1" applyFont="1" applyFill="1" applyBorder="1" applyAlignment="1">
      <alignment horizontal="center" vertical="center"/>
    </xf>
    <xf numFmtId="1" fontId="3" fillId="3" borderId="38" xfId="1" applyNumberFormat="1" applyFont="1" applyFill="1" applyBorder="1" applyAlignment="1">
      <alignment horizontal="center" vertical="center"/>
    </xf>
    <xf numFmtId="1" fontId="3" fillId="3" borderId="34" xfId="1" applyNumberFormat="1" applyFont="1" applyFill="1" applyBorder="1" applyAlignment="1">
      <alignment horizontal="center" vertical="center"/>
    </xf>
    <xf numFmtId="1" fontId="3" fillId="3" borderId="35" xfId="1" applyNumberFormat="1" applyFont="1" applyFill="1" applyBorder="1" applyAlignment="1">
      <alignment horizontal="center" vertical="center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3" fillId="3" borderId="45" xfId="1" applyFont="1" applyFill="1" applyBorder="1" applyAlignment="1" applyProtection="1">
      <alignment horizontal="center" vertical="center"/>
    </xf>
    <xf numFmtId="2" fontId="3" fillId="3" borderId="37" xfId="1" applyNumberFormat="1" applyFont="1" applyFill="1" applyBorder="1" applyAlignment="1" applyProtection="1">
      <alignment horizontal="center" vertical="center" wrapText="1"/>
    </xf>
    <xf numFmtId="2" fontId="3" fillId="3" borderId="38" xfId="1" applyNumberFormat="1" applyFont="1" applyFill="1" applyBorder="1" applyAlignment="1" applyProtection="1">
      <alignment horizontal="center" vertical="center" wrapText="1"/>
    </xf>
    <xf numFmtId="2" fontId="3" fillId="3" borderId="34" xfId="1" applyNumberFormat="1" applyFont="1" applyFill="1" applyBorder="1" applyAlignment="1" applyProtection="1">
      <alignment horizontal="center" vertical="center" wrapText="1"/>
    </xf>
    <xf numFmtId="2" fontId="3" fillId="3" borderId="35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>
      <alignment horizontal="left" vertical="top" wrapText="1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C30" sqref="C30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78" t="s">
        <v>11</v>
      </c>
      <c r="C1" s="278"/>
    </row>
    <row r="2" spans="2:3" s="2" customFormat="1" ht="20.25" x14ac:dyDescent="0.2">
      <c r="B2" s="279" t="s">
        <v>12</v>
      </c>
      <c r="C2" s="279"/>
    </row>
    <row r="3" spans="2:3" s="2" customFormat="1" ht="20.25" x14ac:dyDescent="0.2">
      <c r="B3" s="279" t="s">
        <v>13</v>
      </c>
      <c r="C3" s="279"/>
    </row>
    <row r="4" spans="2:3" s="2" customFormat="1" ht="6.75" customHeight="1" x14ac:dyDescent="0.2"/>
    <row r="5" spans="2:3" s="2" customFormat="1" ht="30" x14ac:dyDescent="0.2">
      <c r="B5" s="22" t="s">
        <v>14</v>
      </c>
      <c r="C5" s="23" t="s">
        <v>147</v>
      </c>
    </row>
    <row r="6" spans="2:3" s="2" customFormat="1" ht="30" x14ac:dyDescent="0.2">
      <c r="B6" s="22"/>
      <c r="C6" s="57" t="s">
        <v>148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15</v>
      </c>
      <c r="C8" s="23" t="s">
        <v>121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16</v>
      </c>
      <c r="C10" s="58" t="s">
        <v>68</v>
      </c>
    </row>
    <row r="11" spans="2:3" s="2" customFormat="1" ht="15" customHeight="1" x14ac:dyDescent="0.2">
      <c r="B11" s="22"/>
      <c r="C11" s="58" t="s">
        <v>69</v>
      </c>
    </row>
    <row r="12" spans="2:3" s="2" customFormat="1" ht="22.5" customHeight="1" x14ac:dyDescent="0.2">
      <c r="B12" s="22"/>
      <c r="C12" s="58" t="s">
        <v>70</v>
      </c>
    </row>
    <row r="13" spans="2:3" s="2" customFormat="1" ht="60" x14ac:dyDescent="0.2">
      <c r="B13" s="22" t="s">
        <v>17</v>
      </c>
      <c r="C13" s="58" t="s">
        <v>150</v>
      </c>
    </row>
    <row r="14" spans="2:3" s="2" customFormat="1" ht="5.25" customHeight="1" x14ac:dyDescent="0.2">
      <c r="B14" s="22"/>
      <c r="C14" s="23"/>
    </row>
    <row r="15" spans="2:3" s="2" customFormat="1" ht="2.25" customHeight="1" x14ac:dyDescent="0.2">
      <c r="B15" s="22"/>
      <c r="C15" s="23"/>
    </row>
    <row r="16" spans="2:3" s="2" customFormat="1" ht="33" customHeight="1" x14ac:dyDescent="0.2">
      <c r="B16" s="22" t="s">
        <v>18</v>
      </c>
      <c r="C16" s="58" t="s">
        <v>71</v>
      </c>
    </row>
    <row r="17" spans="1:4" s="2" customFormat="1" ht="4.5" customHeight="1" x14ac:dyDescent="0.2">
      <c r="B17" s="22"/>
      <c r="C17" s="58"/>
    </row>
    <row r="18" spans="1:4" s="2" customFormat="1" ht="60" x14ac:dyDescent="0.2">
      <c r="B18" s="22" t="s">
        <v>19</v>
      </c>
      <c r="C18" s="23" t="s">
        <v>151</v>
      </c>
    </row>
    <row r="19" spans="1:4" s="2" customFormat="1" ht="6" customHeight="1" x14ac:dyDescent="0.2">
      <c r="B19" s="22"/>
      <c r="C19" s="23"/>
    </row>
    <row r="20" spans="1:4" s="139" customFormat="1" ht="28.5" customHeight="1" x14ac:dyDescent="0.2">
      <c r="A20" s="282" t="s">
        <v>146</v>
      </c>
      <c r="B20" s="282"/>
      <c r="C20" s="281" t="s">
        <v>149</v>
      </c>
    </row>
    <row r="21" spans="1:4" s="139" customFormat="1" ht="78" customHeight="1" x14ac:dyDescent="0.2">
      <c r="C21" s="281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280" t="s">
        <v>47</v>
      </c>
      <c r="C23" s="280"/>
      <c r="D23" s="23"/>
    </row>
    <row r="24" spans="1:4" ht="15.75" x14ac:dyDescent="0.2">
      <c r="A24" s="22"/>
      <c r="B24" s="280"/>
      <c r="C24" s="280"/>
      <c r="D24" s="23"/>
    </row>
    <row r="25" spans="1:4" ht="15" x14ac:dyDescent="0.2">
      <c r="A25" s="22"/>
      <c r="B25" s="31" t="s">
        <v>25</v>
      </c>
      <c r="C25" s="31" t="s">
        <v>31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26</v>
      </c>
      <c r="C27" s="31" t="s">
        <v>27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28</v>
      </c>
      <c r="C29" s="31" t="s">
        <v>29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8.1406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59" hidden="1" customWidth="1"/>
    <col min="26" max="27" width="5.28515625" style="59" hidden="1" customWidth="1"/>
    <col min="28" max="28" width="5" style="59" hidden="1" customWidth="1"/>
    <col min="29" max="30" width="4.140625" style="59" hidden="1" customWidth="1"/>
    <col min="31" max="31" width="4.28515625" style="59" hidden="1" customWidth="1"/>
    <col min="32" max="32" width="11.42578125" style="59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284" t="s">
        <v>152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166"/>
      <c r="N2" s="166"/>
      <c r="O2" s="166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15"/>
    </row>
    <row r="5" spans="1:34" ht="5.0999999999999996" customHeight="1" x14ac:dyDescent="0.2">
      <c r="A5" s="13"/>
      <c r="B5" s="16"/>
      <c r="C5" s="168"/>
      <c r="D5" s="168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15"/>
      <c r="T6" s="60"/>
    </row>
    <row r="7" spans="1:34" ht="5.0999999999999996" customHeight="1" x14ac:dyDescent="0.2">
      <c r="A7" s="13"/>
      <c r="B7" s="16"/>
      <c r="C7" s="168"/>
      <c r="D7" s="168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60"/>
    </row>
    <row r="8" spans="1:34" ht="15" x14ac:dyDescent="0.2">
      <c r="A8" s="13"/>
      <c r="B8" s="16" t="s">
        <v>4</v>
      </c>
      <c r="C8" s="286" t="s">
        <v>120</v>
      </c>
      <c r="D8" s="286"/>
      <c r="E8" s="286"/>
      <c r="F8" s="286"/>
      <c r="G8" s="286"/>
      <c r="H8" s="286"/>
      <c r="I8" s="286"/>
      <c r="J8" s="286"/>
      <c r="K8" s="286"/>
      <c r="L8" s="286"/>
      <c r="M8" s="167"/>
      <c r="N8" s="167"/>
      <c r="O8" s="167"/>
      <c r="P8" s="17"/>
    </row>
    <row r="9" spans="1:34" ht="5.0999999999999996" customHeight="1" x14ac:dyDescent="0.2">
      <c r="A9" s="13"/>
      <c r="B9" s="16"/>
      <c r="C9" s="168"/>
      <c r="D9" s="168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6</v>
      </c>
      <c r="C10" s="287" t="s">
        <v>5</v>
      </c>
      <c r="D10" s="287"/>
      <c r="E10" s="287"/>
      <c r="F10" s="287"/>
      <c r="G10" s="287"/>
      <c r="H10" s="287"/>
      <c r="I10" s="287"/>
      <c r="J10" s="287"/>
      <c r="K10" s="287"/>
      <c r="L10" s="287"/>
      <c r="M10" s="168"/>
      <c r="N10" s="168"/>
      <c r="O10" s="168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165"/>
      <c r="N12" s="165"/>
      <c r="O12" s="165"/>
      <c r="P12" s="15"/>
    </row>
    <row r="13" spans="1:34" ht="20.25" customHeight="1" x14ac:dyDescent="0.2">
      <c r="A13" s="13"/>
      <c r="B13" s="16" t="s">
        <v>34</v>
      </c>
      <c r="C13" s="283" t="s">
        <v>24</v>
      </c>
      <c r="D13" s="283"/>
      <c r="E13" s="283"/>
      <c r="F13" s="283"/>
      <c r="G13" s="283"/>
      <c r="H13" s="283"/>
      <c r="I13" s="283"/>
      <c r="J13" s="283"/>
      <c r="K13" s="283"/>
      <c r="L13" s="283"/>
      <c r="M13" s="165"/>
      <c r="N13" s="165"/>
      <c r="O13" s="165"/>
      <c r="P13" s="15"/>
    </row>
    <row r="14" spans="1:34" ht="15" customHeight="1" x14ac:dyDescent="0.2">
      <c r="A14" s="13"/>
      <c r="B14" s="16" t="s">
        <v>32</v>
      </c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15"/>
      <c r="W14" s="2" t="str">
        <f>IFERROR(IF(#REF!="P4",AVERAGE(E18:K18)),"")</f>
        <v/>
      </c>
      <c r="Y14" s="307" t="s">
        <v>21</v>
      </c>
      <c r="Z14" s="307"/>
      <c r="AA14" s="307"/>
      <c r="AB14" s="307"/>
      <c r="AC14" s="307"/>
      <c r="AD14" s="307"/>
      <c r="AE14" s="307"/>
      <c r="AG14" s="289" t="s">
        <v>72</v>
      </c>
      <c r="AH14" s="290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6"/>
      <c r="Z15" s="36"/>
      <c r="AA15" s="36"/>
      <c r="AB15" s="36"/>
      <c r="AC15" s="36"/>
      <c r="AD15" s="36"/>
      <c r="AE15" s="36"/>
    </row>
    <row r="16" spans="1:34" ht="12.75" customHeight="1" x14ac:dyDescent="0.2">
      <c r="A16" s="13"/>
      <c r="B16" s="291" t="s">
        <v>0</v>
      </c>
      <c r="C16" s="293" t="s">
        <v>1</v>
      </c>
      <c r="D16" s="293" t="s">
        <v>73</v>
      </c>
      <c r="E16" s="295" t="s">
        <v>20</v>
      </c>
      <c r="F16" s="295"/>
      <c r="G16" s="295"/>
      <c r="H16" s="295"/>
      <c r="I16" s="295"/>
      <c r="J16" s="295"/>
      <c r="K16" s="295"/>
      <c r="L16" s="296" t="s">
        <v>74</v>
      </c>
      <c r="M16" s="140" t="s">
        <v>115</v>
      </c>
      <c r="N16" s="141" t="s">
        <v>115</v>
      </c>
      <c r="O16" s="169" t="s">
        <v>118</v>
      </c>
      <c r="P16" s="28"/>
      <c r="S16" s="61"/>
      <c r="T16" s="55"/>
      <c r="U16" s="55"/>
      <c r="Y16" s="36"/>
      <c r="Z16" s="36"/>
      <c r="AA16" s="36"/>
      <c r="AB16" s="36"/>
      <c r="AC16" s="36"/>
      <c r="AD16" s="36"/>
      <c r="AE16" s="36"/>
      <c r="AG16" s="62"/>
      <c r="AH16" s="62"/>
    </row>
    <row r="17" spans="1:34" ht="11.25" customHeight="1" thickBot="1" x14ac:dyDescent="0.25">
      <c r="A17" s="13"/>
      <c r="B17" s="292"/>
      <c r="C17" s="294"/>
      <c r="D17" s="294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63">
        <v>7</v>
      </c>
      <c r="L17" s="297"/>
      <c r="M17" s="142" t="s">
        <v>116</v>
      </c>
      <c r="N17" s="143" t="s">
        <v>117</v>
      </c>
      <c r="O17" s="144">
        <v>2</v>
      </c>
      <c r="P17" s="29"/>
      <c r="S17" s="61"/>
      <c r="T17" s="55"/>
      <c r="U17" s="55"/>
      <c r="Y17" s="64">
        <v>1</v>
      </c>
      <c r="Z17" s="64">
        <v>2</v>
      </c>
      <c r="AA17" s="64">
        <v>3</v>
      </c>
      <c r="AB17" s="64">
        <v>4</v>
      </c>
      <c r="AC17" s="64">
        <v>5</v>
      </c>
      <c r="AD17" s="64">
        <v>6</v>
      </c>
      <c r="AE17" s="64">
        <v>7</v>
      </c>
      <c r="AG17" s="65" t="s">
        <v>75</v>
      </c>
      <c r="AH17" s="62"/>
    </row>
    <row r="18" spans="1:34" ht="13.5" x14ac:dyDescent="0.2">
      <c r="A18" s="13"/>
      <c r="B18" s="3">
        <v>1</v>
      </c>
      <c r="C18" s="33"/>
      <c r="D18" s="66"/>
      <c r="E18" s="5"/>
      <c r="F18" s="5"/>
      <c r="G18" s="5"/>
      <c r="H18" s="5"/>
      <c r="I18" s="5"/>
      <c r="J18" s="5"/>
      <c r="K18" s="67"/>
      <c r="L18" s="145" t="str">
        <f>'Rechenhilfe '!N8</f>
        <v/>
      </c>
      <c r="M18" s="145" t="str">
        <f>IF('Rechenhilfe '!C8="","",'Rechenhilfe '!C8)</f>
        <v/>
      </c>
      <c r="N18" s="145" t="str">
        <f>IF('Rechenhilfe '!F8="","",'Rechenhilfe '!F8)</f>
        <v/>
      </c>
      <c r="O18" s="145" t="str">
        <f>IF('Rechenhilfe '!L8="","",'Rechenhilfe '!L8)</f>
        <v/>
      </c>
      <c r="P18" s="21"/>
      <c r="S18" s="61"/>
      <c r="T18" s="56"/>
      <c r="U18" s="56"/>
      <c r="W18" s="68"/>
      <c r="X18" s="2">
        <v>1</v>
      </c>
      <c r="Y18" s="69" t="str">
        <f>IF(E$54="x",IF(E18="","",E18),"")</f>
        <v/>
      </c>
      <c r="Z18" s="69" t="str">
        <f t="shared" ref="Z18:Z52" si="0">IF(F$54="x",IF(F18="","",F18),"")</f>
        <v/>
      </c>
      <c r="AA18" s="69" t="str">
        <f t="shared" ref="AA18:AA52" si="1">IF(G$54="x",IF(G18="","",G18),"")</f>
        <v/>
      </c>
      <c r="AB18" s="69" t="str">
        <f t="shared" ref="AB18:AB52" si="2">IF(H$54="x",IF(H18="","",H18),"")</f>
        <v/>
      </c>
      <c r="AC18" s="69" t="str">
        <f t="shared" ref="AC18:AC52" si="3">IF(I$54="x",IF(I18="","",I18),"")</f>
        <v/>
      </c>
      <c r="AD18" s="69" t="str">
        <f t="shared" ref="AD18:AD52" si="4">IF(J$54="x",IF(J18="","",J18),"")</f>
        <v/>
      </c>
      <c r="AE18" s="69" t="str">
        <f t="shared" ref="AE18:AE52" si="5">IF(K$54="x",IF(K18="","",K18),"")</f>
        <v/>
      </c>
      <c r="AG18" s="70" t="str">
        <f>IFERROR(AVERAGE(E18:K18),"")</f>
        <v/>
      </c>
      <c r="AH18" s="62"/>
    </row>
    <row r="19" spans="1:34" ht="13.5" x14ac:dyDescent="0.2">
      <c r="A19" s="13"/>
      <c r="B19" s="1">
        <v>2</v>
      </c>
      <c r="C19" s="32"/>
      <c r="D19" s="71"/>
      <c r="E19" s="6"/>
      <c r="F19" s="6"/>
      <c r="G19" s="6"/>
      <c r="H19" s="6"/>
      <c r="I19" s="6"/>
      <c r="J19" s="6"/>
      <c r="K19" s="6"/>
      <c r="L19" s="145" t="str">
        <f>'Rechenhilfe '!N9</f>
        <v/>
      </c>
      <c r="M19" s="145" t="str">
        <f>IF('Rechenhilfe '!C9="","",'Rechenhilfe '!C9)</f>
        <v/>
      </c>
      <c r="N19" s="145" t="str">
        <f>IF('Rechenhilfe '!F9="","",'Rechenhilfe '!F9)</f>
        <v/>
      </c>
      <c r="O19" s="145" t="str">
        <f>IF('Rechenhilfe '!L9="","",'Rechenhilfe '!L9)</f>
        <v/>
      </c>
      <c r="P19" s="21"/>
      <c r="S19" s="61"/>
      <c r="T19" s="56"/>
      <c r="U19" s="56"/>
      <c r="W19" s="72" t="s">
        <v>8</v>
      </c>
      <c r="X19" s="2">
        <v>2</v>
      </c>
      <c r="Y19" s="69" t="str">
        <f t="shared" ref="Y19:Y52" si="6">IF(E$54="x",IF(E19="","",E19),"")</f>
        <v/>
      </c>
      <c r="Z19" s="69" t="str">
        <f t="shared" si="0"/>
        <v/>
      </c>
      <c r="AA19" s="69" t="str">
        <f t="shared" si="1"/>
        <v/>
      </c>
      <c r="AB19" s="69" t="str">
        <f t="shared" si="2"/>
        <v/>
      </c>
      <c r="AC19" s="69" t="str">
        <f t="shared" si="3"/>
        <v/>
      </c>
      <c r="AD19" s="69" t="str">
        <f t="shared" si="4"/>
        <v/>
      </c>
      <c r="AE19" s="69" t="str">
        <f t="shared" si="5"/>
        <v/>
      </c>
      <c r="AG19" s="70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71"/>
      <c r="E20" s="6"/>
      <c r="F20" s="6"/>
      <c r="G20" s="6"/>
      <c r="H20" s="6"/>
      <c r="I20" s="6"/>
      <c r="J20" s="6"/>
      <c r="K20" s="6"/>
      <c r="L20" s="145" t="str">
        <f>'Rechenhilfe '!N10</f>
        <v/>
      </c>
      <c r="M20" s="145" t="str">
        <f>IF('Rechenhilfe '!C10="","",'Rechenhilfe '!C10)</f>
        <v/>
      </c>
      <c r="N20" s="145" t="str">
        <f>IF('Rechenhilfe '!F10="","",'Rechenhilfe '!F10)</f>
        <v/>
      </c>
      <c r="O20" s="145" t="str">
        <f>IF('Rechenhilfe '!L10="","",'Rechenhilfe '!L10)</f>
        <v/>
      </c>
      <c r="P20" s="21"/>
      <c r="S20" s="61"/>
      <c r="T20" s="56" t="s">
        <v>76</v>
      </c>
      <c r="U20" s="56"/>
      <c r="W20" s="73" t="s">
        <v>77</v>
      </c>
      <c r="X20" s="2">
        <v>3</v>
      </c>
      <c r="Y20" s="69" t="str">
        <f t="shared" si="6"/>
        <v/>
      </c>
      <c r="Z20" s="69" t="str">
        <f t="shared" si="0"/>
        <v/>
      </c>
      <c r="AA20" s="69" t="str">
        <f t="shared" si="1"/>
        <v/>
      </c>
      <c r="AB20" s="69" t="str">
        <f t="shared" si="2"/>
        <v/>
      </c>
      <c r="AC20" s="69" t="str">
        <f t="shared" si="3"/>
        <v/>
      </c>
      <c r="AD20" s="69" t="str">
        <f t="shared" si="4"/>
        <v/>
      </c>
      <c r="AE20" s="69" t="str">
        <f t="shared" si="5"/>
        <v/>
      </c>
      <c r="AG20" s="70" t="str">
        <f t="shared" si="7"/>
        <v/>
      </c>
    </row>
    <row r="21" spans="1:34" ht="13.5" x14ac:dyDescent="0.2">
      <c r="A21" s="13"/>
      <c r="B21" s="1">
        <v>4</v>
      </c>
      <c r="C21" s="32"/>
      <c r="D21" s="71"/>
      <c r="E21" s="6"/>
      <c r="F21" s="6"/>
      <c r="G21" s="6"/>
      <c r="H21" s="6"/>
      <c r="I21" s="6"/>
      <c r="J21" s="6"/>
      <c r="K21" s="6"/>
      <c r="L21" s="145" t="str">
        <f>'Rechenhilfe '!N11</f>
        <v/>
      </c>
      <c r="M21" s="145" t="str">
        <f>IF('Rechenhilfe '!C11="","",'Rechenhilfe '!C11)</f>
        <v/>
      </c>
      <c r="N21" s="145" t="str">
        <f>IF('Rechenhilfe '!F11="","",'Rechenhilfe '!F11)</f>
        <v/>
      </c>
      <c r="O21" s="145" t="str">
        <f>IF('Rechenhilfe '!L11="","",'Rechenhilfe '!L11)</f>
        <v/>
      </c>
      <c r="P21" s="21"/>
      <c r="S21" s="61"/>
      <c r="T21" s="56" t="s">
        <v>78</v>
      </c>
      <c r="U21" s="56"/>
      <c r="W21" s="73" t="s">
        <v>79</v>
      </c>
      <c r="X21" s="2">
        <v>4</v>
      </c>
      <c r="Y21" s="69" t="str">
        <f t="shared" si="6"/>
        <v/>
      </c>
      <c r="Z21" s="69" t="str">
        <f t="shared" si="0"/>
        <v/>
      </c>
      <c r="AA21" s="69" t="str">
        <f t="shared" si="1"/>
        <v/>
      </c>
      <c r="AB21" s="69" t="str">
        <f t="shared" si="2"/>
        <v/>
      </c>
      <c r="AC21" s="69" t="str">
        <f t="shared" si="3"/>
        <v/>
      </c>
      <c r="AD21" s="69" t="str">
        <f t="shared" si="4"/>
        <v/>
      </c>
      <c r="AE21" s="69" t="str">
        <f t="shared" si="5"/>
        <v/>
      </c>
      <c r="AG21" s="70" t="str">
        <f t="shared" si="7"/>
        <v/>
      </c>
    </row>
    <row r="22" spans="1:34" ht="13.5" x14ac:dyDescent="0.2">
      <c r="A22" s="13"/>
      <c r="B22" s="1">
        <v>5</v>
      </c>
      <c r="C22" s="32"/>
      <c r="D22" s="71"/>
      <c r="E22" s="6"/>
      <c r="F22" s="6"/>
      <c r="G22" s="6"/>
      <c r="H22" s="6"/>
      <c r="I22" s="6"/>
      <c r="J22" s="6"/>
      <c r="K22" s="6"/>
      <c r="L22" s="145" t="str">
        <f>'Rechenhilfe '!N12</f>
        <v/>
      </c>
      <c r="M22" s="145" t="str">
        <f>IF('Rechenhilfe '!C12="","",'Rechenhilfe '!C12)</f>
        <v/>
      </c>
      <c r="N22" s="145" t="str">
        <f>IF('Rechenhilfe '!F12="","",'Rechenhilfe '!F12)</f>
        <v/>
      </c>
      <c r="O22" s="145" t="str">
        <f>IF('Rechenhilfe '!L12="","",'Rechenhilfe '!L12)</f>
        <v/>
      </c>
      <c r="P22" s="21"/>
      <c r="S22" s="61"/>
      <c r="T22" s="56"/>
      <c r="U22" s="56"/>
      <c r="W22" s="73" t="s">
        <v>80</v>
      </c>
      <c r="X22" s="2">
        <v>5</v>
      </c>
      <c r="Y22" s="69" t="str">
        <f t="shared" si="6"/>
        <v/>
      </c>
      <c r="Z22" s="69" t="str">
        <f t="shared" si="0"/>
        <v/>
      </c>
      <c r="AA22" s="69" t="str">
        <f t="shared" si="1"/>
        <v/>
      </c>
      <c r="AB22" s="69" t="str">
        <f t="shared" si="2"/>
        <v/>
      </c>
      <c r="AC22" s="69" t="str">
        <f t="shared" si="3"/>
        <v/>
      </c>
      <c r="AD22" s="69" t="str">
        <f t="shared" si="4"/>
        <v/>
      </c>
      <c r="AE22" s="69" t="str">
        <f t="shared" si="5"/>
        <v/>
      </c>
      <c r="AG22" s="70" t="str">
        <f t="shared" si="7"/>
        <v/>
      </c>
    </row>
    <row r="23" spans="1:34" ht="13.5" x14ac:dyDescent="0.2">
      <c r="A23" s="13"/>
      <c r="B23" s="1">
        <v>6</v>
      </c>
      <c r="C23" s="32"/>
      <c r="D23" s="71"/>
      <c r="E23" s="6"/>
      <c r="F23" s="6"/>
      <c r="G23" s="6"/>
      <c r="H23" s="6"/>
      <c r="I23" s="6"/>
      <c r="J23" s="6"/>
      <c r="K23" s="6"/>
      <c r="L23" s="145" t="str">
        <f>'Rechenhilfe '!N13</f>
        <v/>
      </c>
      <c r="M23" s="145" t="str">
        <f>IF('Rechenhilfe '!C13="","",'Rechenhilfe '!C13)</f>
        <v/>
      </c>
      <c r="N23" s="145" t="str">
        <f>IF('Rechenhilfe '!F13="","",'Rechenhilfe '!F13)</f>
        <v/>
      </c>
      <c r="O23" s="145" t="str">
        <f>IF('Rechenhilfe '!L13="","",'Rechenhilfe '!L13)</f>
        <v/>
      </c>
      <c r="P23" s="21"/>
      <c r="S23" s="61"/>
      <c r="T23" s="56"/>
      <c r="U23" s="56"/>
      <c r="W23" s="73" t="s">
        <v>81</v>
      </c>
      <c r="X23" s="2">
        <v>6</v>
      </c>
      <c r="Y23" s="69" t="str">
        <f t="shared" si="6"/>
        <v/>
      </c>
      <c r="Z23" s="69" t="str">
        <f t="shared" si="0"/>
        <v/>
      </c>
      <c r="AA23" s="69" t="str">
        <f t="shared" si="1"/>
        <v/>
      </c>
      <c r="AB23" s="69" t="str">
        <f t="shared" si="2"/>
        <v/>
      </c>
      <c r="AC23" s="69" t="str">
        <f t="shared" si="3"/>
        <v/>
      </c>
      <c r="AD23" s="69" t="str">
        <f t="shared" si="4"/>
        <v/>
      </c>
      <c r="AE23" s="69" t="str">
        <f t="shared" si="5"/>
        <v/>
      </c>
      <c r="AG23" s="70" t="str">
        <f t="shared" si="7"/>
        <v/>
      </c>
    </row>
    <row r="24" spans="1:34" ht="13.5" x14ac:dyDescent="0.2">
      <c r="A24" s="13"/>
      <c r="B24" s="1">
        <v>7</v>
      </c>
      <c r="C24" s="32"/>
      <c r="D24" s="71"/>
      <c r="E24" s="6"/>
      <c r="F24" s="6"/>
      <c r="G24" s="6"/>
      <c r="H24" s="6"/>
      <c r="I24" s="6"/>
      <c r="J24" s="6"/>
      <c r="K24" s="6"/>
      <c r="L24" s="145" t="str">
        <f>'Rechenhilfe '!N14</f>
        <v/>
      </c>
      <c r="M24" s="145" t="str">
        <f>IF('Rechenhilfe '!C14="","",'Rechenhilfe '!C14)</f>
        <v/>
      </c>
      <c r="N24" s="145" t="str">
        <f>IF('Rechenhilfe '!F14="","",'Rechenhilfe '!F14)</f>
        <v/>
      </c>
      <c r="O24" s="145" t="str">
        <f>IF('Rechenhilfe '!L14="","",'Rechenhilfe '!L14)</f>
        <v/>
      </c>
      <c r="P24" s="21"/>
      <c r="S24" s="61"/>
      <c r="T24" s="74" t="s">
        <v>24</v>
      </c>
      <c r="U24" s="56"/>
      <c r="W24" s="73" t="s">
        <v>82</v>
      </c>
      <c r="X24" s="2">
        <v>7</v>
      </c>
      <c r="Y24" s="69" t="str">
        <f t="shared" si="6"/>
        <v/>
      </c>
      <c r="Z24" s="69" t="str">
        <f t="shared" si="0"/>
        <v/>
      </c>
      <c r="AA24" s="69" t="str">
        <f t="shared" si="1"/>
        <v/>
      </c>
      <c r="AB24" s="69" t="str">
        <f t="shared" si="2"/>
        <v/>
      </c>
      <c r="AC24" s="69" t="str">
        <f t="shared" si="3"/>
        <v/>
      </c>
      <c r="AD24" s="69" t="str">
        <f t="shared" si="4"/>
        <v/>
      </c>
      <c r="AE24" s="69" t="str">
        <f t="shared" si="5"/>
        <v/>
      </c>
      <c r="AG24" s="70" t="str">
        <f t="shared" si="7"/>
        <v/>
      </c>
    </row>
    <row r="25" spans="1:34" ht="13.5" x14ac:dyDescent="0.2">
      <c r="A25" s="13"/>
      <c r="B25" s="1">
        <v>8</v>
      </c>
      <c r="C25" s="32"/>
      <c r="D25" s="71"/>
      <c r="E25" s="6"/>
      <c r="F25" s="6"/>
      <c r="G25" s="6"/>
      <c r="H25" s="6"/>
      <c r="I25" s="6"/>
      <c r="J25" s="6"/>
      <c r="K25" s="6"/>
      <c r="L25" s="145" t="str">
        <f>'Rechenhilfe '!N15</f>
        <v/>
      </c>
      <c r="M25" s="145" t="str">
        <f>IF('Rechenhilfe '!C15="","",'Rechenhilfe '!C15)</f>
        <v/>
      </c>
      <c r="N25" s="145" t="str">
        <f>IF('Rechenhilfe '!F15="","",'Rechenhilfe '!F15)</f>
        <v/>
      </c>
      <c r="O25" s="145" t="str">
        <f>IF('Rechenhilfe '!L15="","",'Rechenhilfe '!L15)</f>
        <v/>
      </c>
      <c r="P25" s="21"/>
      <c r="S25" s="61"/>
      <c r="T25" s="74" t="s">
        <v>83</v>
      </c>
      <c r="U25" s="56"/>
      <c r="W25" s="75" t="s">
        <v>8</v>
      </c>
      <c r="X25" s="2">
        <v>8</v>
      </c>
      <c r="Y25" s="69" t="str">
        <f t="shared" si="6"/>
        <v/>
      </c>
      <c r="Z25" s="69" t="str">
        <f t="shared" si="0"/>
        <v/>
      </c>
      <c r="AA25" s="69" t="str">
        <f t="shared" si="1"/>
        <v/>
      </c>
      <c r="AB25" s="69" t="str">
        <f t="shared" si="2"/>
        <v/>
      </c>
      <c r="AC25" s="69" t="str">
        <f t="shared" si="3"/>
        <v/>
      </c>
      <c r="AD25" s="69" t="str">
        <f t="shared" si="4"/>
        <v/>
      </c>
      <c r="AE25" s="69" t="str">
        <f t="shared" si="5"/>
        <v/>
      </c>
      <c r="AG25" s="70" t="str">
        <f t="shared" si="7"/>
        <v/>
      </c>
    </row>
    <row r="26" spans="1:34" ht="13.5" x14ac:dyDescent="0.2">
      <c r="A26" s="13"/>
      <c r="B26" s="1">
        <v>9</v>
      </c>
      <c r="C26" s="32"/>
      <c r="D26" s="71"/>
      <c r="E26" s="6"/>
      <c r="F26" s="6"/>
      <c r="G26" s="6"/>
      <c r="H26" s="6"/>
      <c r="I26" s="6"/>
      <c r="J26" s="6"/>
      <c r="K26" s="6"/>
      <c r="L26" s="145" t="str">
        <f>'Rechenhilfe '!N16</f>
        <v/>
      </c>
      <c r="M26" s="145" t="str">
        <f>IF('Rechenhilfe '!C16="","",'Rechenhilfe '!C16)</f>
        <v/>
      </c>
      <c r="N26" s="145" t="str">
        <f>IF('Rechenhilfe '!F16="","",'Rechenhilfe '!F16)</f>
        <v/>
      </c>
      <c r="O26" s="145" t="str">
        <f>IF('Rechenhilfe '!L16="","",'Rechenhilfe '!L16)</f>
        <v/>
      </c>
      <c r="P26" s="21"/>
      <c r="S26" s="61"/>
      <c r="T26" s="76"/>
      <c r="U26" s="56"/>
      <c r="W26" s="77" t="s">
        <v>84</v>
      </c>
      <c r="X26" s="2">
        <v>9</v>
      </c>
      <c r="Y26" s="69" t="str">
        <f t="shared" si="6"/>
        <v/>
      </c>
      <c r="Z26" s="69" t="str">
        <f t="shared" si="0"/>
        <v/>
      </c>
      <c r="AA26" s="69" t="str">
        <f t="shared" si="1"/>
        <v/>
      </c>
      <c r="AB26" s="69" t="str">
        <f t="shared" si="2"/>
        <v/>
      </c>
      <c r="AC26" s="69" t="str">
        <f t="shared" si="3"/>
        <v/>
      </c>
      <c r="AD26" s="69" t="str">
        <f t="shared" si="4"/>
        <v/>
      </c>
      <c r="AE26" s="69" t="str">
        <f t="shared" si="5"/>
        <v/>
      </c>
      <c r="AG26" s="70" t="str">
        <f t="shared" si="7"/>
        <v/>
      </c>
    </row>
    <row r="27" spans="1:34" ht="13.5" x14ac:dyDescent="0.2">
      <c r="A27" s="13"/>
      <c r="B27" s="1">
        <v>10</v>
      </c>
      <c r="C27" s="32"/>
      <c r="D27" s="71"/>
      <c r="E27" s="6"/>
      <c r="F27" s="6"/>
      <c r="G27" s="6"/>
      <c r="H27" s="6"/>
      <c r="I27" s="6"/>
      <c r="J27" s="6"/>
      <c r="K27" s="6"/>
      <c r="L27" s="145" t="str">
        <f>'Rechenhilfe '!N17</f>
        <v/>
      </c>
      <c r="M27" s="145" t="str">
        <f>IF('Rechenhilfe '!C17="","",'Rechenhilfe '!C17)</f>
        <v/>
      </c>
      <c r="N27" s="145" t="str">
        <f>IF('Rechenhilfe '!F17="","",'Rechenhilfe '!F17)</f>
        <v/>
      </c>
      <c r="O27" s="145" t="str">
        <f>IF('Rechenhilfe '!L17="","",'Rechenhilfe '!L17)</f>
        <v/>
      </c>
      <c r="P27" s="21"/>
      <c r="S27" s="61"/>
      <c r="T27" s="78" t="s">
        <v>30</v>
      </c>
      <c r="U27" s="56"/>
      <c r="W27" s="73" t="s">
        <v>85</v>
      </c>
      <c r="X27" s="2">
        <v>10</v>
      </c>
      <c r="Y27" s="69" t="str">
        <f t="shared" si="6"/>
        <v/>
      </c>
      <c r="Z27" s="69" t="str">
        <f t="shared" si="0"/>
        <v/>
      </c>
      <c r="AA27" s="69" t="str">
        <f t="shared" si="1"/>
        <v/>
      </c>
      <c r="AB27" s="69" t="str">
        <f t="shared" si="2"/>
        <v/>
      </c>
      <c r="AC27" s="69" t="str">
        <f t="shared" si="3"/>
        <v/>
      </c>
      <c r="AD27" s="69" t="str">
        <f t="shared" si="4"/>
        <v/>
      </c>
      <c r="AE27" s="69" t="str">
        <f t="shared" si="5"/>
        <v/>
      </c>
      <c r="AG27" s="70" t="str">
        <f t="shared" si="7"/>
        <v/>
      </c>
    </row>
    <row r="28" spans="1:34" ht="13.5" x14ac:dyDescent="0.2">
      <c r="A28" s="13"/>
      <c r="B28" s="1">
        <v>11</v>
      </c>
      <c r="C28" s="32"/>
      <c r="D28" s="71"/>
      <c r="E28" s="6"/>
      <c r="F28" s="6"/>
      <c r="G28" s="6"/>
      <c r="H28" s="6"/>
      <c r="I28" s="6"/>
      <c r="J28" s="6"/>
      <c r="K28" s="6"/>
      <c r="L28" s="145" t="str">
        <f>'Rechenhilfe '!N18</f>
        <v/>
      </c>
      <c r="M28" s="145" t="str">
        <f>IF('Rechenhilfe '!C18="","",'Rechenhilfe '!C18)</f>
        <v/>
      </c>
      <c r="N28" s="145" t="str">
        <f>IF('Rechenhilfe '!F18="","",'Rechenhilfe '!F18)</f>
        <v/>
      </c>
      <c r="O28" s="145" t="str">
        <f>IF('Rechenhilfe '!L18="","",'Rechenhilfe '!L18)</f>
        <v/>
      </c>
      <c r="P28" s="21"/>
      <c r="S28" s="61"/>
      <c r="T28" s="79"/>
      <c r="U28" s="56"/>
      <c r="W28" s="80" t="s">
        <v>86</v>
      </c>
      <c r="X28" s="2">
        <v>11</v>
      </c>
      <c r="Y28" s="69" t="str">
        <f t="shared" si="6"/>
        <v/>
      </c>
      <c r="Z28" s="69" t="str">
        <f t="shared" si="0"/>
        <v/>
      </c>
      <c r="AA28" s="69" t="str">
        <f t="shared" si="1"/>
        <v/>
      </c>
      <c r="AB28" s="69" t="str">
        <f t="shared" si="2"/>
        <v/>
      </c>
      <c r="AC28" s="69" t="str">
        <f t="shared" si="3"/>
        <v/>
      </c>
      <c r="AD28" s="69" t="str">
        <f t="shared" si="4"/>
        <v/>
      </c>
      <c r="AE28" s="69" t="str">
        <f t="shared" si="5"/>
        <v/>
      </c>
      <c r="AG28" s="70" t="str">
        <f t="shared" si="7"/>
        <v/>
      </c>
    </row>
    <row r="29" spans="1:34" ht="13.5" x14ac:dyDescent="0.2">
      <c r="A29" s="13"/>
      <c r="B29" s="1">
        <v>12</v>
      </c>
      <c r="C29" s="32"/>
      <c r="D29" s="71"/>
      <c r="E29" s="6"/>
      <c r="F29" s="6"/>
      <c r="G29" s="6"/>
      <c r="H29" s="6"/>
      <c r="I29" s="6"/>
      <c r="J29" s="6"/>
      <c r="K29" s="6"/>
      <c r="L29" s="145" t="str">
        <f>'Rechenhilfe '!N19</f>
        <v/>
      </c>
      <c r="M29" s="145" t="str">
        <f>IF('Rechenhilfe '!C19="","",'Rechenhilfe '!C19)</f>
        <v/>
      </c>
      <c r="N29" s="145" t="str">
        <f>IF('Rechenhilfe '!F19="","",'Rechenhilfe '!F19)</f>
        <v/>
      </c>
      <c r="O29" s="145" t="str">
        <f>IF('Rechenhilfe '!L19="","",'Rechenhilfe '!L19)</f>
        <v/>
      </c>
      <c r="P29" s="21"/>
      <c r="S29" s="61"/>
      <c r="T29" s="74"/>
      <c r="U29" s="56"/>
      <c r="W29" s="73" t="s">
        <v>87</v>
      </c>
      <c r="X29" s="2">
        <v>12</v>
      </c>
      <c r="Y29" s="69" t="str">
        <f t="shared" si="6"/>
        <v/>
      </c>
      <c r="Z29" s="69" t="str">
        <f t="shared" si="0"/>
        <v/>
      </c>
      <c r="AA29" s="69" t="str">
        <f t="shared" si="1"/>
        <v/>
      </c>
      <c r="AB29" s="69" t="str">
        <f t="shared" si="2"/>
        <v/>
      </c>
      <c r="AC29" s="69" t="str">
        <f t="shared" si="3"/>
        <v/>
      </c>
      <c r="AD29" s="69" t="str">
        <f t="shared" si="4"/>
        <v/>
      </c>
      <c r="AE29" s="69" t="str">
        <f t="shared" si="5"/>
        <v/>
      </c>
      <c r="AG29" s="70" t="str">
        <f t="shared" si="7"/>
        <v/>
      </c>
    </row>
    <row r="30" spans="1:34" ht="13.5" x14ac:dyDescent="0.2">
      <c r="A30" s="13"/>
      <c r="B30" s="1">
        <v>13</v>
      </c>
      <c r="C30" s="32"/>
      <c r="D30" s="71"/>
      <c r="E30" s="6"/>
      <c r="F30" s="6"/>
      <c r="G30" s="6"/>
      <c r="H30" s="6"/>
      <c r="I30" s="6"/>
      <c r="J30" s="6"/>
      <c r="K30" s="6"/>
      <c r="L30" s="145" t="str">
        <f>'Rechenhilfe '!N20</f>
        <v/>
      </c>
      <c r="M30" s="145" t="str">
        <f>IF('Rechenhilfe '!C20="","",'Rechenhilfe '!C20)</f>
        <v/>
      </c>
      <c r="N30" s="145" t="str">
        <f>IF('Rechenhilfe '!F20="","",'Rechenhilfe '!F20)</f>
        <v/>
      </c>
      <c r="O30" s="145" t="str">
        <f>IF('Rechenhilfe '!L20="","",'Rechenhilfe '!L20)</f>
        <v/>
      </c>
      <c r="P30" s="21"/>
      <c r="S30" s="61"/>
      <c r="T30" s="79">
        <v>0</v>
      </c>
      <c r="U30" s="56"/>
      <c r="W30" s="81" t="s">
        <v>88</v>
      </c>
      <c r="X30" s="2">
        <v>13</v>
      </c>
      <c r="Y30" s="69" t="str">
        <f t="shared" si="6"/>
        <v/>
      </c>
      <c r="Z30" s="69" t="str">
        <f t="shared" si="0"/>
        <v/>
      </c>
      <c r="AA30" s="69" t="str">
        <f t="shared" si="1"/>
        <v/>
      </c>
      <c r="AB30" s="69" t="str">
        <f t="shared" si="2"/>
        <v/>
      </c>
      <c r="AC30" s="69" t="str">
        <f t="shared" si="3"/>
        <v/>
      </c>
      <c r="AD30" s="69" t="str">
        <f t="shared" si="4"/>
        <v/>
      </c>
      <c r="AE30" s="69" t="str">
        <f t="shared" si="5"/>
        <v/>
      </c>
      <c r="AG30" s="70" t="str">
        <f t="shared" si="7"/>
        <v/>
      </c>
    </row>
    <row r="31" spans="1:34" ht="13.5" x14ac:dyDescent="0.2">
      <c r="A31" s="13"/>
      <c r="B31" s="1">
        <v>14</v>
      </c>
      <c r="C31" s="32"/>
      <c r="D31" s="71"/>
      <c r="E31" s="6"/>
      <c r="F31" s="6"/>
      <c r="G31" s="6"/>
      <c r="H31" s="6"/>
      <c r="I31" s="6"/>
      <c r="J31" s="6"/>
      <c r="K31" s="6"/>
      <c r="L31" s="145" t="str">
        <f>'Rechenhilfe '!N21</f>
        <v/>
      </c>
      <c r="M31" s="145" t="str">
        <f>IF('Rechenhilfe '!C21="","",'Rechenhilfe '!C21)</f>
        <v/>
      </c>
      <c r="N31" s="145" t="str">
        <f>IF('Rechenhilfe '!F21="","",'Rechenhilfe '!F21)</f>
        <v/>
      </c>
      <c r="O31" s="145" t="str">
        <f>IF('Rechenhilfe '!L21="","",'Rechenhilfe '!L21)</f>
        <v/>
      </c>
      <c r="P31" s="21"/>
      <c r="S31" s="61"/>
      <c r="T31" s="79">
        <v>1</v>
      </c>
      <c r="U31" s="56"/>
      <c r="W31" s="82" t="s">
        <v>89</v>
      </c>
      <c r="X31" s="2">
        <v>14</v>
      </c>
      <c r="Y31" s="69" t="str">
        <f t="shared" si="6"/>
        <v/>
      </c>
      <c r="Z31" s="69" t="str">
        <f t="shared" si="0"/>
        <v/>
      </c>
      <c r="AA31" s="69" t="str">
        <f t="shared" si="1"/>
        <v/>
      </c>
      <c r="AB31" s="69" t="str">
        <f t="shared" si="2"/>
        <v/>
      </c>
      <c r="AC31" s="69" t="str">
        <f t="shared" si="3"/>
        <v/>
      </c>
      <c r="AD31" s="69" t="str">
        <f t="shared" si="4"/>
        <v/>
      </c>
      <c r="AE31" s="69" t="str">
        <f t="shared" si="5"/>
        <v/>
      </c>
      <c r="AG31" s="70" t="str">
        <f t="shared" si="7"/>
        <v/>
      </c>
    </row>
    <row r="32" spans="1:34" ht="13.5" x14ac:dyDescent="0.2">
      <c r="A32" s="13"/>
      <c r="B32" s="1">
        <v>15</v>
      </c>
      <c r="C32" s="32"/>
      <c r="D32" s="71"/>
      <c r="E32" s="6"/>
      <c r="F32" s="6"/>
      <c r="G32" s="6"/>
      <c r="H32" s="6"/>
      <c r="I32" s="6"/>
      <c r="J32" s="6"/>
      <c r="K32" s="6"/>
      <c r="L32" s="145" t="str">
        <f>'Rechenhilfe '!N22</f>
        <v/>
      </c>
      <c r="M32" s="145" t="str">
        <f>IF('Rechenhilfe '!C22="","",'Rechenhilfe '!C22)</f>
        <v/>
      </c>
      <c r="N32" s="145" t="str">
        <f>IF('Rechenhilfe '!F22="","",'Rechenhilfe '!F22)</f>
        <v/>
      </c>
      <c r="O32" s="145" t="str">
        <f>IF('Rechenhilfe '!L22="","",'Rechenhilfe '!L22)</f>
        <v/>
      </c>
      <c r="P32" s="21"/>
      <c r="S32" s="61"/>
      <c r="T32" s="79">
        <v>2</v>
      </c>
      <c r="U32" s="56"/>
      <c r="W32" s="73" t="s">
        <v>90</v>
      </c>
      <c r="X32" s="2">
        <v>15</v>
      </c>
      <c r="Y32" s="69" t="str">
        <f t="shared" si="6"/>
        <v/>
      </c>
      <c r="Z32" s="69" t="str">
        <f t="shared" si="0"/>
        <v/>
      </c>
      <c r="AA32" s="69" t="str">
        <f t="shared" si="1"/>
        <v/>
      </c>
      <c r="AB32" s="69" t="str">
        <f t="shared" si="2"/>
        <v/>
      </c>
      <c r="AC32" s="69" t="str">
        <f t="shared" si="3"/>
        <v/>
      </c>
      <c r="AD32" s="69" t="str">
        <f t="shared" si="4"/>
        <v/>
      </c>
      <c r="AE32" s="69" t="str">
        <f t="shared" si="5"/>
        <v/>
      </c>
      <c r="AG32" s="70" t="str">
        <f t="shared" si="7"/>
        <v/>
      </c>
    </row>
    <row r="33" spans="1:33" ht="13.5" x14ac:dyDescent="0.2">
      <c r="A33" s="13"/>
      <c r="B33" s="1">
        <v>16</v>
      </c>
      <c r="C33" s="32"/>
      <c r="D33" s="71"/>
      <c r="E33" s="6"/>
      <c r="F33" s="6"/>
      <c r="G33" s="6"/>
      <c r="H33" s="6"/>
      <c r="I33" s="6"/>
      <c r="J33" s="6"/>
      <c r="K33" s="6"/>
      <c r="L33" s="145" t="str">
        <f>'Rechenhilfe '!N23</f>
        <v/>
      </c>
      <c r="M33" s="145" t="str">
        <f>IF('Rechenhilfe '!C23="","",'Rechenhilfe '!C23)</f>
        <v/>
      </c>
      <c r="N33" s="145" t="str">
        <f>IF('Rechenhilfe '!F23="","",'Rechenhilfe '!F23)</f>
        <v/>
      </c>
      <c r="O33" s="145" t="str">
        <f>IF('Rechenhilfe '!L23="","",'Rechenhilfe '!L23)</f>
        <v/>
      </c>
      <c r="P33" s="21"/>
      <c r="S33" s="61"/>
      <c r="T33" s="79">
        <v>3</v>
      </c>
      <c r="U33" s="56"/>
      <c r="W33" s="73" t="s">
        <v>91</v>
      </c>
      <c r="X33" s="2">
        <v>16</v>
      </c>
      <c r="Y33" s="69" t="str">
        <f t="shared" si="6"/>
        <v/>
      </c>
      <c r="Z33" s="69" t="str">
        <f t="shared" si="0"/>
        <v/>
      </c>
      <c r="AA33" s="69" t="str">
        <f t="shared" si="1"/>
        <v/>
      </c>
      <c r="AB33" s="69" t="str">
        <f t="shared" si="2"/>
        <v/>
      </c>
      <c r="AC33" s="69" t="str">
        <f t="shared" si="3"/>
        <v/>
      </c>
      <c r="AD33" s="69" t="str">
        <f t="shared" si="4"/>
        <v/>
      </c>
      <c r="AE33" s="69" t="str">
        <f t="shared" si="5"/>
        <v/>
      </c>
      <c r="AG33" s="70" t="str">
        <f t="shared" si="7"/>
        <v/>
      </c>
    </row>
    <row r="34" spans="1:33" ht="13.5" x14ac:dyDescent="0.2">
      <c r="A34" s="13"/>
      <c r="B34" s="1">
        <v>17</v>
      </c>
      <c r="C34" s="32"/>
      <c r="D34" s="71"/>
      <c r="E34" s="6"/>
      <c r="F34" s="6"/>
      <c r="G34" s="6"/>
      <c r="H34" s="6"/>
      <c r="I34" s="6"/>
      <c r="J34" s="6"/>
      <c r="K34" s="6"/>
      <c r="L34" s="145" t="str">
        <f>'Rechenhilfe '!N24</f>
        <v/>
      </c>
      <c r="M34" s="145" t="str">
        <f>IF('Rechenhilfe '!C24="","",'Rechenhilfe '!C24)</f>
        <v/>
      </c>
      <c r="N34" s="145" t="str">
        <f>IF('Rechenhilfe '!F24="","",'Rechenhilfe '!F24)</f>
        <v/>
      </c>
      <c r="O34" s="145" t="str">
        <f>IF('Rechenhilfe '!L24="","",'Rechenhilfe '!L24)</f>
        <v/>
      </c>
      <c r="P34" s="21"/>
      <c r="S34" s="61"/>
      <c r="T34" s="79">
        <v>4</v>
      </c>
      <c r="U34" s="56"/>
      <c r="W34" s="75" t="s">
        <v>8</v>
      </c>
      <c r="X34" s="2">
        <v>17</v>
      </c>
      <c r="Y34" s="69" t="str">
        <f t="shared" si="6"/>
        <v/>
      </c>
      <c r="Z34" s="69" t="str">
        <f t="shared" si="0"/>
        <v/>
      </c>
      <c r="AA34" s="69" t="str">
        <f t="shared" si="1"/>
        <v/>
      </c>
      <c r="AB34" s="69" t="str">
        <f t="shared" si="2"/>
        <v/>
      </c>
      <c r="AC34" s="69" t="str">
        <f t="shared" si="3"/>
        <v/>
      </c>
      <c r="AD34" s="69" t="str">
        <f t="shared" si="4"/>
        <v/>
      </c>
      <c r="AE34" s="69" t="str">
        <f t="shared" si="5"/>
        <v/>
      </c>
      <c r="AG34" s="70" t="str">
        <f t="shared" si="7"/>
        <v/>
      </c>
    </row>
    <row r="35" spans="1:33" ht="13.5" x14ac:dyDescent="0.2">
      <c r="A35" s="13"/>
      <c r="B35" s="1">
        <v>18</v>
      </c>
      <c r="C35" s="32"/>
      <c r="D35" s="71"/>
      <c r="E35" s="6"/>
      <c r="F35" s="6"/>
      <c r="G35" s="6"/>
      <c r="H35" s="6"/>
      <c r="I35" s="6"/>
      <c r="J35" s="6"/>
      <c r="K35" s="6"/>
      <c r="L35" s="145" t="str">
        <f>'Rechenhilfe '!N25</f>
        <v/>
      </c>
      <c r="M35" s="145" t="str">
        <f>IF('Rechenhilfe '!C25="","",'Rechenhilfe '!C25)</f>
        <v/>
      </c>
      <c r="N35" s="145" t="str">
        <f>IF('Rechenhilfe '!F25="","",'Rechenhilfe '!F25)</f>
        <v/>
      </c>
      <c r="O35" s="145" t="str">
        <f>IF('Rechenhilfe '!L25="","",'Rechenhilfe '!L25)</f>
        <v/>
      </c>
      <c r="P35" s="21"/>
      <c r="S35" s="61"/>
      <c r="T35" s="79">
        <v>5</v>
      </c>
      <c r="U35" s="56"/>
      <c r="W35" s="73" t="s">
        <v>92</v>
      </c>
      <c r="X35" s="2">
        <v>18</v>
      </c>
      <c r="Y35" s="69" t="str">
        <f t="shared" si="6"/>
        <v/>
      </c>
      <c r="Z35" s="69" t="str">
        <f t="shared" si="0"/>
        <v/>
      </c>
      <c r="AA35" s="69" t="str">
        <f t="shared" si="1"/>
        <v/>
      </c>
      <c r="AB35" s="69" t="str">
        <f t="shared" si="2"/>
        <v/>
      </c>
      <c r="AC35" s="69" t="str">
        <f t="shared" si="3"/>
        <v/>
      </c>
      <c r="AD35" s="69" t="str">
        <f t="shared" si="4"/>
        <v/>
      </c>
      <c r="AE35" s="69" t="str">
        <f t="shared" si="5"/>
        <v/>
      </c>
      <c r="AG35" s="70" t="str">
        <f t="shared" si="7"/>
        <v/>
      </c>
    </row>
    <row r="36" spans="1:33" ht="13.5" x14ac:dyDescent="0.2">
      <c r="A36" s="13"/>
      <c r="B36" s="1">
        <v>19</v>
      </c>
      <c r="C36" s="32"/>
      <c r="D36" s="71"/>
      <c r="E36" s="6"/>
      <c r="F36" s="6"/>
      <c r="G36" s="6"/>
      <c r="H36" s="6"/>
      <c r="I36" s="6"/>
      <c r="J36" s="6"/>
      <c r="K36" s="6"/>
      <c r="L36" s="145" t="str">
        <f>'Rechenhilfe '!N26</f>
        <v/>
      </c>
      <c r="M36" s="145" t="str">
        <f>IF('Rechenhilfe '!C26="","",'Rechenhilfe '!C26)</f>
        <v/>
      </c>
      <c r="N36" s="145" t="str">
        <f>IF('Rechenhilfe '!F26="","",'Rechenhilfe '!F26)</f>
        <v/>
      </c>
      <c r="O36" s="145" t="str">
        <f>IF('Rechenhilfe '!L26="","",'Rechenhilfe '!L26)</f>
        <v/>
      </c>
      <c r="P36" s="21"/>
      <c r="S36" s="61"/>
      <c r="T36" s="79">
        <v>6</v>
      </c>
      <c r="U36" s="56"/>
      <c r="W36" s="73" t="s">
        <v>93</v>
      </c>
      <c r="X36" s="2">
        <v>19</v>
      </c>
      <c r="Y36" s="69" t="str">
        <f t="shared" si="6"/>
        <v/>
      </c>
      <c r="Z36" s="69" t="str">
        <f t="shared" si="0"/>
        <v/>
      </c>
      <c r="AA36" s="69" t="str">
        <f t="shared" si="1"/>
        <v/>
      </c>
      <c r="AB36" s="69" t="str">
        <f t="shared" si="2"/>
        <v/>
      </c>
      <c r="AC36" s="69" t="str">
        <f t="shared" si="3"/>
        <v/>
      </c>
      <c r="AD36" s="69" t="str">
        <f t="shared" si="4"/>
        <v/>
      </c>
      <c r="AE36" s="69" t="str">
        <f t="shared" si="5"/>
        <v/>
      </c>
      <c r="AG36" s="70" t="str">
        <f t="shared" si="7"/>
        <v/>
      </c>
    </row>
    <row r="37" spans="1:33" ht="13.5" x14ac:dyDescent="0.2">
      <c r="A37" s="13"/>
      <c r="B37" s="1">
        <v>20</v>
      </c>
      <c r="C37" s="32"/>
      <c r="D37" s="71"/>
      <c r="E37" s="6"/>
      <c r="F37" s="6"/>
      <c r="G37" s="6"/>
      <c r="H37" s="6"/>
      <c r="I37" s="6"/>
      <c r="J37" s="6"/>
      <c r="K37" s="6"/>
      <c r="L37" s="145" t="str">
        <f>'Rechenhilfe '!N27</f>
        <v/>
      </c>
      <c r="M37" s="145" t="str">
        <f>IF('Rechenhilfe '!C27="","",'Rechenhilfe '!C27)</f>
        <v/>
      </c>
      <c r="N37" s="145" t="str">
        <f>IF('Rechenhilfe '!F27="","",'Rechenhilfe '!F27)</f>
        <v/>
      </c>
      <c r="O37" s="145" t="str">
        <f>IF('Rechenhilfe '!L27="","",'Rechenhilfe '!L27)</f>
        <v/>
      </c>
      <c r="P37" s="21"/>
      <c r="S37" s="61"/>
      <c r="T37" s="79">
        <v>7</v>
      </c>
      <c r="U37" s="56"/>
      <c r="W37" s="73" t="s">
        <v>94</v>
      </c>
      <c r="X37" s="2">
        <v>20</v>
      </c>
      <c r="Y37" s="69" t="str">
        <f t="shared" si="6"/>
        <v/>
      </c>
      <c r="Z37" s="69" t="str">
        <f t="shared" si="0"/>
        <v/>
      </c>
      <c r="AA37" s="69" t="str">
        <f t="shared" si="1"/>
        <v/>
      </c>
      <c r="AB37" s="69" t="str">
        <f t="shared" si="2"/>
        <v/>
      </c>
      <c r="AC37" s="69" t="str">
        <f t="shared" si="3"/>
        <v/>
      </c>
      <c r="AD37" s="69" t="str">
        <f t="shared" si="4"/>
        <v/>
      </c>
      <c r="AE37" s="69" t="str">
        <f t="shared" si="5"/>
        <v/>
      </c>
      <c r="AG37" s="70" t="str">
        <f t="shared" si="7"/>
        <v/>
      </c>
    </row>
    <row r="38" spans="1:33" ht="13.5" x14ac:dyDescent="0.2">
      <c r="A38" s="13"/>
      <c r="B38" s="1">
        <v>21</v>
      </c>
      <c r="C38" s="32"/>
      <c r="D38" s="71"/>
      <c r="E38" s="6"/>
      <c r="F38" s="6"/>
      <c r="G38" s="6"/>
      <c r="H38" s="6"/>
      <c r="I38" s="6"/>
      <c r="J38" s="6"/>
      <c r="K38" s="6"/>
      <c r="L38" s="145" t="str">
        <f>'Rechenhilfe '!N28</f>
        <v/>
      </c>
      <c r="M38" s="145" t="str">
        <f>IF('Rechenhilfe '!C28="","",'Rechenhilfe '!C28)</f>
        <v/>
      </c>
      <c r="N38" s="145" t="str">
        <f>IF('Rechenhilfe '!F28="","",'Rechenhilfe '!F28)</f>
        <v/>
      </c>
      <c r="O38" s="145" t="str">
        <f>IF('Rechenhilfe '!L28="","",'Rechenhilfe '!L28)</f>
        <v/>
      </c>
      <c r="P38" s="21"/>
      <c r="S38" s="61"/>
      <c r="T38" s="79">
        <v>8</v>
      </c>
      <c r="U38" s="56"/>
      <c r="W38" s="81" t="s">
        <v>95</v>
      </c>
      <c r="X38" s="2">
        <v>21</v>
      </c>
      <c r="Y38" s="69" t="str">
        <f t="shared" si="6"/>
        <v/>
      </c>
      <c r="Z38" s="69" t="str">
        <f t="shared" si="0"/>
        <v/>
      </c>
      <c r="AA38" s="69" t="str">
        <f t="shared" si="1"/>
        <v/>
      </c>
      <c r="AB38" s="69" t="str">
        <f t="shared" si="2"/>
        <v/>
      </c>
      <c r="AC38" s="69" t="str">
        <f t="shared" si="3"/>
        <v/>
      </c>
      <c r="AD38" s="69" t="str">
        <f t="shared" si="4"/>
        <v/>
      </c>
      <c r="AE38" s="69" t="str">
        <f t="shared" si="5"/>
        <v/>
      </c>
      <c r="AG38" s="70" t="str">
        <f t="shared" si="7"/>
        <v/>
      </c>
    </row>
    <row r="39" spans="1:33" ht="13.5" x14ac:dyDescent="0.2">
      <c r="A39" s="13"/>
      <c r="B39" s="1">
        <v>22</v>
      </c>
      <c r="C39" s="32"/>
      <c r="D39" s="71"/>
      <c r="E39" s="6"/>
      <c r="F39" s="6"/>
      <c r="G39" s="6"/>
      <c r="H39" s="6"/>
      <c r="I39" s="6"/>
      <c r="J39" s="6"/>
      <c r="K39" s="6"/>
      <c r="L39" s="145" t="str">
        <f>'Rechenhilfe '!N29</f>
        <v/>
      </c>
      <c r="M39" s="145" t="str">
        <f>IF('Rechenhilfe '!C29="","",'Rechenhilfe '!C29)</f>
        <v/>
      </c>
      <c r="N39" s="145" t="str">
        <f>IF('Rechenhilfe '!F29="","",'Rechenhilfe '!F29)</f>
        <v/>
      </c>
      <c r="O39" s="145" t="str">
        <f>IF('Rechenhilfe '!L29="","",'Rechenhilfe '!L29)</f>
        <v/>
      </c>
      <c r="P39" s="21"/>
      <c r="S39" s="61"/>
      <c r="T39" s="79">
        <v>9</v>
      </c>
      <c r="U39" s="56"/>
      <c r="W39" s="83" t="s">
        <v>96</v>
      </c>
      <c r="X39" s="2">
        <v>22</v>
      </c>
      <c r="Y39" s="69" t="str">
        <f t="shared" si="6"/>
        <v/>
      </c>
      <c r="Z39" s="69" t="str">
        <f t="shared" si="0"/>
        <v/>
      </c>
      <c r="AA39" s="69" t="str">
        <f t="shared" si="1"/>
        <v/>
      </c>
      <c r="AB39" s="69" t="str">
        <f t="shared" si="2"/>
        <v/>
      </c>
      <c r="AC39" s="69" t="str">
        <f t="shared" si="3"/>
        <v/>
      </c>
      <c r="AD39" s="69" t="str">
        <f t="shared" si="4"/>
        <v/>
      </c>
      <c r="AE39" s="69" t="str">
        <f t="shared" si="5"/>
        <v/>
      </c>
      <c r="AG39" s="70" t="str">
        <f t="shared" si="7"/>
        <v/>
      </c>
    </row>
    <row r="40" spans="1:33" ht="13.5" x14ac:dyDescent="0.2">
      <c r="A40" s="13"/>
      <c r="B40" s="1">
        <v>23</v>
      </c>
      <c r="C40" s="32"/>
      <c r="D40" s="71"/>
      <c r="E40" s="6"/>
      <c r="F40" s="6"/>
      <c r="G40" s="6"/>
      <c r="H40" s="6"/>
      <c r="I40" s="6"/>
      <c r="J40" s="6"/>
      <c r="K40" s="6"/>
      <c r="L40" s="145" t="str">
        <f>'Rechenhilfe '!N30</f>
        <v/>
      </c>
      <c r="M40" s="145" t="str">
        <f>IF('Rechenhilfe '!C30="","",'Rechenhilfe '!C30)</f>
        <v/>
      </c>
      <c r="N40" s="145" t="str">
        <f>IF('Rechenhilfe '!F30="","",'Rechenhilfe '!F30)</f>
        <v/>
      </c>
      <c r="O40" s="145" t="str">
        <f>IF('Rechenhilfe '!L30="","",'Rechenhilfe '!L30)</f>
        <v/>
      </c>
      <c r="P40" s="21"/>
      <c r="S40" s="61"/>
      <c r="T40" s="79">
        <v>10</v>
      </c>
      <c r="U40" s="56"/>
      <c r="W40" s="82" t="s">
        <v>8</v>
      </c>
      <c r="X40" s="2">
        <v>23</v>
      </c>
      <c r="Y40" s="69" t="str">
        <f t="shared" si="6"/>
        <v/>
      </c>
      <c r="Z40" s="69" t="str">
        <f t="shared" si="0"/>
        <v/>
      </c>
      <c r="AA40" s="69" t="str">
        <f t="shared" si="1"/>
        <v/>
      </c>
      <c r="AB40" s="69" t="str">
        <f t="shared" si="2"/>
        <v/>
      </c>
      <c r="AC40" s="69" t="str">
        <f t="shared" si="3"/>
        <v/>
      </c>
      <c r="AD40" s="69" t="str">
        <f t="shared" si="4"/>
        <v/>
      </c>
      <c r="AE40" s="69" t="str">
        <f t="shared" si="5"/>
        <v/>
      </c>
      <c r="AG40" s="70" t="str">
        <f t="shared" si="7"/>
        <v/>
      </c>
    </row>
    <row r="41" spans="1:33" ht="14.25" thickBot="1" x14ac:dyDescent="0.25">
      <c r="A41" s="13"/>
      <c r="B41" s="1">
        <v>24</v>
      </c>
      <c r="C41" s="32"/>
      <c r="D41" s="71"/>
      <c r="E41" s="6"/>
      <c r="F41" s="6"/>
      <c r="G41" s="6"/>
      <c r="H41" s="6"/>
      <c r="I41" s="6"/>
      <c r="J41" s="6"/>
      <c r="K41" s="6"/>
      <c r="L41" s="145" t="str">
        <f>'Rechenhilfe '!N31</f>
        <v/>
      </c>
      <c r="M41" s="145" t="str">
        <f>IF('Rechenhilfe '!C31="","",'Rechenhilfe '!C31)</f>
        <v/>
      </c>
      <c r="N41" s="145" t="str">
        <f>IF('Rechenhilfe '!F31="","",'Rechenhilfe '!F31)</f>
        <v/>
      </c>
      <c r="O41" s="145" t="str">
        <f>IF('Rechenhilfe '!L31="","",'Rechenhilfe '!L31)</f>
        <v/>
      </c>
      <c r="P41" s="21"/>
      <c r="S41" s="61"/>
      <c r="T41" s="79">
        <v>11</v>
      </c>
      <c r="U41" s="56"/>
      <c r="W41" s="84" t="s">
        <v>97</v>
      </c>
      <c r="X41" s="2">
        <v>24</v>
      </c>
      <c r="Y41" s="69" t="str">
        <f t="shared" si="6"/>
        <v/>
      </c>
      <c r="Z41" s="69" t="str">
        <f t="shared" si="0"/>
        <v/>
      </c>
      <c r="AA41" s="69" t="str">
        <f t="shared" si="1"/>
        <v/>
      </c>
      <c r="AB41" s="69" t="str">
        <f t="shared" si="2"/>
        <v/>
      </c>
      <c r="AC41" s="69" t="str">
        <f t="shared" si="3"/>
        <v/>
      </c>
      <c r="AD41" s="69" t="str">
        <f t="shared" si="4"/>
        <v/>
      </c>
      <c r="AE41" s="69" t="str">
        <f t="shared" si="5"/>
        <v/>
      </c>
      <c r="AG41" s="70" t="str">
        <f t="shared" si="7"/>
        <v/>
      </c>
    </row>
    <row r="42" spans="1:33" ht="13.5" x14ac:dyDescent="0.2">
      <c r="A42" s="13"/>
      <c r="B42" s="1">
        <v>25</v>
      </c>
      <c r="C42" s="32"/>
      <c r="D42" s="71"/>
      <c r="E42" s="6"/>
      <c r="F42" s="6"/>
      <c r="G42" s="6"/>
      <c r="H42" s="6"/>
      <c r="I42" s="6"/>
      <c r="J42" s="6"/>
      <c r="K42" s="6"/>
      <c r="L42" s="145" t="str">
        <f>'Rechenhilfe '!N32</f>
        <v/>
      </c>
      <c r="M42" s="145" t="str">
        <f>IF('Rechenhilfe '!C32="","",'Rechenhilfe '!C32)</f>
        <v/>
      </c>
      <c r="N42" s="145" t="str">
        <f>IF('Rechenhilfe '!F32="","",'Rechenhilfe '!F32)</f>
        <v/>
      </c>
      <c r="O42" s="145" t="str">
        <f>IF('Rechenhilfe '!L32="","",'Rechenhilfe '!L32)</f>
        <v/>
      </c>
      <c r="P42" s="21"/>
      <c r="S42" s="61"/>
      <c r="T42" s="79">
        <v>12</v>
      </c>
      <c r="U42" s="56"/>
      <c r="W42" s="85"/>
      <c r="X42" s="2">
        <v>25</v>
      </c>
      <c r="Y42" s="69" t="str">
        <f t="shared" si="6"/>
        <v/>
      </c>
      <c r="Z42" s="69" t="str">
        <f t="shared" si="0"/>
        <v/>
      </c>
      <c r="AA42" s="69" t="str">
        <f t="shared" si="1"/>
        <v/>
      </c>
      <c r="AB42" s="69" t="str">
        <f t="shared" si="2"/>
        <v/>
      </c>
      <c r="AC42" s="69" t="str">
        <f t="shared" si="3"/>
        <v/>
      </c>
      <c r="AD42" s="69" t="str">
        <f t="shared" si="4"/>
        <v/>
      </c>
      <c r="AE42" s="69" t="str">
        <f t="shared" si="5"/>
        <v/>
      </c>
      <c r="AG42" s="70" t="str">
        <f t="shared" si="7"/>
        <v/>
      </c>
    </row>
    <row r="43" spans="1:33" ht="13.5" x14ac:dyDescent="0.2">
      <c r="A43" s="13"/>
      <c r="B43" s="1">
        <v>26</v>
      </c>
      <c r="C43" s="32"/>
      <c r="D43" s="71"/>
      <c r="E43" s="6"/>
      <c r="F43" s="6"/>
      <c r="G43" s="6"/>
      <c r="H43" s="6"/>
      <c r="I43" s="6"/>
      <c r="J43" s="6"/>
      <c r="K43" s="6"/>
      <c r="L43" s="145" t="str">
        <f>'Rechenhilfe '!N33</f>
        <v/>
      </c>
      <c r="M43" s="145" t="str">
        <f>IF('Rechenhilfe '!C33="","",'Rechenhilfe '!C33)</f>
        <v/>
      </c>
      <c r="N43" s="145" t="str">
        <f>IF('Rechenhilfe '!F33="","",'Rechenhilfe '!F33)</f>
        <v/>
      </c>
      <c r="O43" s="145" t="str">
        <f>IF('Rechenhilfe '!L33="","",'Rechenhilfe '!L33)</f>
        <v/>
      </c>
      <c r="P43" s="21"/>
      <c r="S43" s="61"/>
      <c r="T43" s="79">
        <v>13</v>
      </c>
      <c r="U43" s="56"/>
      <c r="W43" s="86"/>
      <c r="X43" s="2">
        <v>26</v>
      </c>
      <c r="Y43" s="69" t="str">
        <f t="shared" si="6"/>
        <v/>
      </c>
      <c r="Z43" s="69" t="str">
        <f t="shared" si="0"/>
        <v/>
      </c>
      <c r="AA43" s="69" t="str">
        <f t="shared" si="1"/>
        <v/>
      </c>
      <c r="AB43" s="69" t="str">
        <f t="shared" si="2"/>
        <v/>
      </c>
      <c r="AC43" s="69" t="str">
        <f t="shared" si="3"/>
        <v/>
      </c>
      <c r="AD43" s="69" t="str">
        <f t="shared" si="4"/>
        <v/>
      </c>
      <c r="AE43" s="69" t="str">
        <f t="shared" si="5"/>
        <v/>
      </c>
      <c r="AG43" s="70" t="str">
        <f t="shared" si="7"/>
        <v/>
      </c>
    </row>
    <row r="44" spans="1:33" ht="13.5" x14ac:dyDescent="0.2">
      <c r="A44" s="13"/>
      <c r="B44" s="1">
        <v>27</v>
      </c>
      <c r="C44" s="32"/>
      <c r="D44" s="71"/>
      <c r="E44" s="6"/>
      <c r="F44" s="6"/>
      <c r="G44" s="6"/>
      <c r="H44" s="6"/>
      <c r="I44" s="6"/>
      <c r="J44" s="6"/>
      <c r="K44" s="6"/>
      <c r="L44" s="145" t="str">
        <f>'Rechenhilfe '!N34</f>
        <v/>
      </c>
      <c r="M44" s="145" t="str">
        <f>IF('Rechenhilfe '!C34="","",'Rechenhilfe '!C34)</f>
        <v/>
      </c>
      <c r="N44" s="145" t="str">
        <f>IF('Rechenhilfe '!F34="","",'Rechenhilfe '!F34)</f>
        <v/>
      </c>
      <c r="O44" s="145" t="str">
        <f>IF('Rechenhilfe '!L34="","",'Rechenhilfe '!L34)</f>
        <v/>
      </c>
      <c r="P44" s="21"/>
      <c r="S44" s="61"/>
      <c r="T44" s="79">
        <v>14</v>
      </c>
      <c r="U44" s="56"/>
      <c r="W44" s="86"/>
      <c r="X44" s="2">
        <v>27</v>
      </c>
      <c r="Y44" s="69" t="str">
        <f t="shared" si="6"/>
        <v/>
      </c>
      <c r="Z44" s="69" t="str">
        <f t="shared" si="0"/>
        <v/>
      </c>
      <c r="AA44" s="69" t="str">
        <f t="shared" si="1"/>
        <v/>
      </c>
      <c r="AB44" s="69" t="str">
        <f t="shared" si="2"/>
        <v/>
      </c>
      <c r="AC44" s="69" t="str">
        <f t="shared" si="3"/>
        <v/>
      </c>
      <c r="AD44" s="69" t="str">
        <f t="shared" si="4"/>
        <v/>
      </c>
      <c r="AE44" s="69" t="str">
        <f t="shared" si="5"/>
        <v/>
      </c>
      <c r="AG44" s="70" t="str">
        <f t="shared" si="7"/>
        <v/>
      </c>
    </row>
    <row r="45" spans="1:33" ht="13.5" x14ac:dyDescent="0.2">
      <c r="A45" s="13"/>
      <c r="B45" s="1">
        <v>28</v>
      </c>
      <c r="C45" s="32"/>
      <c r="D45" s="71"/>
      <c r="E45" s="6"/>
      <c r="F45" s="6"/>
      <c r="G45" s="6"/>
      <c r="H45" s="6"/>
      <c r="I45" s="6"/>
      <c r="J45" s="6"/>
      <c r="K45" s="6"/>
      <c r="L45" s="145" t="str">
        <f>'Rechenhilfe '!N35</f>
        <v/>
      </c>
      <c r="M45" s="145" t="str">
        <f>IF('Rechenhilfe '!C35="","",'Rechenhilfe '!C35)</f>
        <v/>
      </c>
      <c r="N45" s="145" t="str">
        <f>IF('Rechenhilfe '!F35="","",'Rechenhilfe '!F35)</f>
        <v/>
      </c>
      <c r="O45" s="145" t="str">
        <f>IF('Rechenhilfe '!L35="","",'Rechenhilfe '!L35)</f>
        <v/>
      </c>
      <c r="P45" s="21"/>
      <c r="S45" s="61"/>
      <c r="T45" s="79">
        <v>15</v>
      </c>
      <c r="U45" s="56"/>
      <c r="W45" s="86"/>
      <c r="X45" s="2">
        <v>28</v>
      </c>
      <c r="Y45" s="69" t="str">
        <f t="shared" si="6"/>
        <v/>
      </c>
      <c r="Z45" s="69" t="str">
        <f t="shared" si="0"/>
        <v/>
      </c>
      <c r="AA45" s="69" t="str">
        <f t="shared" si="1"/>
        <v/>
      </c>
      <c r="AB45" s="69" t="str">
        <f t="shared" si="2"/>
        <v/>
      </c>
      <c r="AC45" s="69" t="str">
        <f t="shared" si="3"/>
        <v/>
      </c>
      <c r="AD45" s="69" t="str">
        <f t="shared" si="4"/>
        <v/>
      </c>
      <c r="AE45" s="69" t="str">
        <f t="shared" si="5"/>
        <v/>
      </c>
      <c r="AG45" s="70" t="str">
        <f t="shared" si="7"/>
        <v/>
      </c>
    </row>
    <row r="46" spans="1:33" ht="13.5" x14ac:dyDescent="0.2">
      <c r="A46" s="13"/>
      <c r="B46" s="1">
        <v>29</v>
      </c>
      <c r="C46" s="32"/>
      <c r="D46" s="71"/>
      <c r="E46" s="6"/>
      <c r="F46" s="6"/>
      <c r="G46" s="6"/>
      <c r="H46" s="6"/>
      <c r="I46" s="6"/>
      <c r="J46" s="6"/>
      <c r="K46" s="6"/>
      <c r="L46" s="145" t="str">
        <f>'Rechenhilfe '!N36</f>
        <v/>
      </c>
      <c r="M46" s="145" t="str">
        <f>IF('Rechenhilfe '!C36="","",'Rechenhilfe '!C36)</f>
        <v/>
      </c>
      <c r="N46" s="145" t="str">
        <f>IF('Rechenhilfe '!F36="","",'Rechenhilfe '!F36)</f>
        <v/>
      </c>
      <c r="O46" s="145" t="str">
        <f>IF('Rechenhilfe '!L36="","",'Rechenhilfe '!L36)</f>
        <v/>
      </c>
      <c r="P46" s="21"/>
      <c r="S46" s="61"/>
      <c r="T46" s="56"/>
      <c r="U46" s="56"/>
      <c r="W46" s="87" t="s">
        <v>98</v>
      </c>
      <c r="X46" s="2">
        <v>29</v>
      </c>
      <c r="Y46" s="69" t="str">
        <f t="shared" si="6"/>
        <v/>
      </c>
      <c r="Z46" s="69" t="str">
        <f t="shared" si="0"/>
        <v/>
      </c>
      <c r="AA46" s="69" t="str">
        <f t="shared" si="1"/>
        <v/>
      </c>
      <c r="AB46" s="69" t="str">
        <f t="shared" si="2"/>
        <v/>
      </c>
      <c r="AC46" s="69" t="str">
        <f t="shared" si="3"/>
        <v/>
      </c>
      <c r="AD46" s="69" t="str">
        <f t="shared" si="4"/>
        <v/>
      </c>
      <c r="AE46" s="69" t="str">
        <f t="shared" si="5"/>
        <v/>
      </c>
      <c r="AG46" s="70" t="str">
        <f t="shared" si="7"/>
        <v/>
      </c>
    </row>
    <row r="47" spans="1:33" ht="13.5" x14ac:dyDescent="0.2">
      <c r="A47" s="13"/>
      <c r="B47" s="1">
        <v>30</v>
      </c>
      <c r="C47" s="32"/>
      <c r="D47" s="71"/>
      <c r="E47" s="6"/>
      <c r="F47" s="6"/>
      <c r="G47" s="6"/>
      <c r="H47" s="6"/>
      <c r="I47" s="6"/>
      <c r="J47" s="6"/>
      <c r="K47" s="6"/>
      <c r="L47" s="145" t="str">
        <f>'Rechenhilfe '!N37</f>
        <v/>
      </c>
      <c r="M47" s="145" t="str">
        <f>IF('Rechenhilfe '!C37="","",'Rechenhilfe '!C37)</f>
        <v/>
      </c>
      <c r="N47" s="145" t="str">
        <f>IF('Rechenhilfe '!F37="","",'Rechenhilfe '!F37)</f>
        <v/>
      </c>
      <c r="O47" s="145" t="str">
        <f>IF('Rechenhilfe '!L37="","",'Rechenhilfe '!L37)</f>
        <v/>
      </c>
      <c r="P47" s="21"/>
      <c r="S47" s="61"/>
      <c r="T47" s="56"/>
      <c r="U47" s="56"/>
      <c r="W47" s="60" t="s">
        <v>99</v>
      </c>
      <c r="X47" s="2">
        <v>30</v>
      </c>
      <c r="Y47" s="69" t="str">
        <f t="shared" si="6"/>
        <v/>
      </c>
      <c r="Z47" s="69" t="str">
        <f t="shared" si="0"/>
        <v/>
      </c>
      <c r="AA47" s="69" t="str">
        <f t="shared" si="1"/>
        <v/>
      </c>
      <c r="AB47" s="69" t="str">
        <f t="shared" si="2"/>
        <v/>
      </c>
      <c r="AC47" s="69" t="str">
        <f t="shared" si="3"/>
        <v/>
      </c>
      <c r="AD47" s="69" t="str">
        <f t="shared" si="4"/>
        <v/>
      </c>
      <c r="AE47" s="69" t="str">
        <f t="shared" si="5"/>
        <v/>
      </c>
      <c r="AG47" s="70" t="str">
        <f t="shared" si="7"/>
        <v/>
      </c>
    </row>
    <row r="48" spans="1:33" ht="13.5" x14ac:dyDescent="0.2">
      <c r="A48" s="13"/>
      <c r="B48" s="1">
        <v>31</v>
      </c>
      <c r="C48" s="32"/>
      <c r="D48" s="71"/>
      <c r="E48" s="6"/>
      <c r="F48" s="6"/>
      <c r="G48" s="6"/>
      <c r="H48" s="6"/>
      <c r="I48" s="6"/>
      <c r="J48" s="6"/>
      <c r="K48" s="6"/>
      <c r="L48" s="145" t="str">
        <f>'Rechenhilfe '!N38</f>
        <v/>
      </c>
      <c r="M48" s="145" t="str">
        <f>IF('Rechenhilfe '!C38="","",'Rechenhilfe '!C38)</f>
        <v/>
      </c>
      <c r="N48" s="145" t="str">
        <f>IF('Rechenhilfe '!F38="","",'Rechenhilfe '!F38)</f>
        <v/>
      </c>
      <c r="O48" s="145" t="str">
        <f>IF('Rechenhilfe '!L38="","",'Rechenhilfe '!L38)</f>
        <v/>
      </c>
      <c r="P48" s="21"/>
      <c r="S48" s="61"/>
      <c r="T48" s="56"/>
      <c r="U48" s="56"/>
      <c r="W48" s="60" t="s">
        <v>100</v>
      </c>
      <c r="X48" s="2">
        <v>31</v>
      </c>
      <c r="Y48" s="69" t="str">
        <f t="shared" si="6"/>
        <v/>
      </c>
      <c r="Z48" s="69" t="str">
        <f t="shared" si="0"/>
        <v/>
      </c>
      <c r="AA48" s="69" t="str">
        <f t="shared" si="1"/>
        <v/>
      </c>
      <c r="AB48" s="69" t="str">
        <f t="shared" si="2"/>
        <v/>
      </c>
      <c r="AC48" s="69" t="str">
        <f t="shared" si="3"/>
        <v/>
      </c>
      <c r="AD48" s="69" t="str">
        <f t="shared" si="4"/>
        <v/>
      </c>
      <c r="AE48" s="69" t="str">
        <f t="shared" si="5"/>
        <v/>
      </c>
      <c r="AG48" s="70" t="str">
        <f t="shared" si="7"/>
        <v/>
      </c>
    </row>
    <row r="49" spans="1:33" ht="13.5" x14ac:dyDescent="0.2">
      <c r="A49" s="13"/>
      <c r="B49" s="1">
        <v>32</v>
      </c>
      <c r="C49" s="32"/>
      <c r="D49" s="71"/>
      <c r="E49" s="6"/>
      <c r="F49" s="6"/>
      <c r="G49" s="6"/>
      <c r="H49" s="6"/>
      <c r="I49" s="6"/>
      <c r="J49" s="6"/>
      <c r="K49" s="6"/>
      <c r="L49" s="145" t="str">
        <f>'Rechenhilfe '!N39</f>
        <v/>
      </c>
      <c r="M49" s="145" t="str">
        <f>IF('Rechenhilfe '!C39="","",'Rechenhilfe '!C39)</f>
        <v/>
      </c>
      <c r="N49" s="145" t="str">
        <f>IF('Rechenhilfe '!F39="","",'Rechenhilfe '!F39)</f>
        <v/>
      </c>
      <c r="O49" s="145" t="str">
        <f>IF('Rechenhilfe '!L39="","",'Rechenhilfe '!L39)</f>
        <v/>
      </c>
      <c r="P49" s="21"/>
      <c r="S49" s="61"/>
      <c r="T49" s="56"/>
      <c r="U49" s="56"/>
      <c r="X49" s="2">
        <v>32</v>
      </c>
      <c r="Y49" s="69" t="str">
        <f t="shared" si="6"/>
        <v/>
      </c>
      <c r="Z49" s="69" t="str">
        <f t="shared" si="0"/>
        <v/>
      </c>
      <c r="AA49" s="69" t="str">
        <f t="shared" si="1"/>
        <v/>
      </c>
      <c r="AB49" s="69" t="str">
        <f t="shared" si="2"/>
        <v/>
      </c>
      <c r="AC49" s="69" t="str">
        <f t="shared" si="3"/>
        <v/>
      </c>
      <c r="AD49" s="69" t="str">
        <f t="shared" si="4"/>
        <v/>
      </c>
      <c r="AE49" s="69" t="str">
        <f t="shared" si="5"/>
        <v/>
      </c>
      <c r="AG49" s="70" t="str">
        <f t="shared" si="7"/>
        <v/>
      </c>
    </row>
    <row r="50" spans="1:33" ht="13.5" x14ac:dyDescent="0.2">
      <c r="A50" s="13"/>
      <c r="B50" s="1">
        <v>33</v>
      </c>
      <c r="C50" s="32"/>
      <c r="D50" s="71"/>
      <c r="E50" s="6"/>
      <c r="F50" s="6"/>
      <c r="G50" s="6"/>
      <c r="H50" s="6"/>
      <c r="I50" s="6"/>
      <c r="J50" s="6"/>
      <c r="K50" s="6"/>
      <c r="L50" s="145" t="str">
        <f>'Rechenhilfe '!N40</f>
        <v/>
      </c>
      <c r="M50" s="145" t="str">
        <f>IF('Rechenhilfe '!C40="","",'Rechenhilfe '!C40)</f>
        <v/>
      </c>
      <c r="N50" s="145" t="str">
        <f>IF('Rechenhilfe '!F40="","",'Rechenhilfe '!F40)</f>
        <v/>
      </c>
      <c r="O50" s="145" t="str">
        <f>IF('Rechenhilfe '!L40="","",'Rechenhilfe '!L40)</f>
        <v/>
      </c>
      <c r="P50" s="21"/>
      <c r="S50" s="61"/>
      <c r="T50" s="56"/>
      <c r="U50" s="56"/>
      <c r="X50" s="2">
        <v>33</v>
      </c>
      <c r="Y50" s="69" t="str">
        <f t="shared" si="6"/>
        <v/>
      </c>
      <c r="Z50" s="69" t="str">
        <f t="shared" si="0"/>
        <v/>
      </c>
      <c r="AA50" s="69" t="str">
        <f t="shared" si="1"/>
        <v/>
      </c>
      <c r="AB50" s="69" t="str">
        <f t="shared" si="2"/>
        <v/>
      </c>
      <c r="AC50" s="69" t="str">
        <f t="shared" si="3"/>
        <v/>
      </c>
      <c r="AD50" s="69" t="str">
        <f t="shared" si="4"/>
        <v/>
      </c>
      <c r="AE50" s="69" t="str">
        <f t="shared" si="5"/>
        <v/>
      </c>
      <c r="AG50" s="70" t="str">
        <f t="shared" si="7"/>
        <v/>
      </c>
    </row>
    <row r="51" spans="1:33" ht="13.5" x14ac:dyDescent="0.2">
      <c r="A51" s="13"/>
      <c r="B51" s="1">
        <v>34</v>
      </c>
      <c r="C51" s="32"/>
      <c r="D51" s="71"/>
      <c r="E51" s="6"/>
      <c r="F51" s="6"/>
      <c r="G51" s="6"/>
      <c r="H51" s="6"/>
      <c r="I51" s="6"/>
      <c r="J51" s="6"/>
      <c r="K51" s="6"/>
      <c r="L51" s="145" t="str">
        <f>'Rechenhilfe '!N41</f>
        <v/>
      </c>
      <c r="M51" s="145" t="str">
        <f>IF('Rechenhilfe '!C41="","",'Rechenhilfe '!C41)</f>
        <v/>
      </c>
      <c r="N51" s="145" t="str">
        <f>IF('Rechenhilfe '!F41="","",'Rechenhilfe '!F41)</f>
        <v/>
      </c>
      <c r="O51" s="145" t="str">
        <f>IF('Rechenhilfe '!L41="","",'Rechenhilfe '!L41)</f>
        <v/>
      </c>
      <c r="P51" s="21"/>
      <c r="S51" s="61"/>
      <c r="T51" s="56"/>
      <c r="U51" s="56"/>
      <c r="X51" s="2">
        <v>34</v>
      </c>
      <c r="Y51" s="69" t="str">
        <f t="shared" si="6"/>
        <v/>
      </c>
      <c r="Z51" s="69" t="str">
        <f t="shared" si="0"/>
        <v/>
      </c>
      <c r="AA51" s="69" t="str">
        <f t="shared" si="1"/>
        <v/>
      </c>
      <c r="AB51" s="69" t="str">
        <f t="shared" si="2"/>
        <v/>
      </c>
      <c r="AC51" s="69" t="str">
        <f t="shared" si="3"/>
        <v/>
      </c>
      <c r="AD51" s="69" t="str">
        <f t="shared" si="4"/>
        <v/>
      </c>
      <c r="AE51" s="69" t="str">
        <f t="shared" si="5"/>
        <v/>
      </c>
      <c r="AG51" s="70" t="str">
        <f t="shared" si="7"/>
        <v/>
      </c>
    </row>
    <row r="52" spans="1:33" ht="14.25" thickBot="1" x14ac:dyDescent="0.25">
      <c r="A52" s="13"/>
      <c r="B52" s="4">
        <v>35</v>
      </c>
      <c r="C52" s="34"/>
      <c r="D52" s="88"/>
      <c r="E52" s="7"/>
      <c r="F52" s="7"/>
      <c r="G52" s="7"/>
      <c r="H52" s="7"/>
      <c r="I52" s="7"/>
      <c r="J52" s="7"/>
      <c r="K52" s="7"/>
      <c r="L52" s="30" t="str">
        <f>'Rechenhilfe '!N42</f>
        <v/>
      </c>
      <c r="M52" s="30" t="str">
        <f>IF('Rechenhilfe '!C42="","",'Rechenhilfe '!C42)</f>
        <v/>
      </c>
      <c r="N52" s="30" t="str">
        <f>IF('Rechenhilfe '!F42="","",'Rechenhilfe '!F42)</f>
        <v/>
      </c>
      <c r="O52" s="30" t="str">
        <f>IF('Rechenhilfe '!L42="","",'Rechenhilfe '!L42)</f>
        <v/>
      </c>
      <c r="P52" s="21"/>
      <c r="S52" s="61"/>
      <c r="T52" s="56"/>
      <c r="U52" s="56"/>
      <c r="X52" s="2">
        <v>35</v>
      </c>
      <c r="Y52" s="69" t="str">
        <f t="shared" si="6"/>
        <v/>
      </c>
      <c r="Z52" s="69" t="str">
        <f t="shared" si="0"/>
        <v/>
      </c>
      <c r="AA52" s="69" t="str">
        <f t="shared" si="1"/>
        <v/>
      </c>
      <c r="AB52" s="69" t="str">
        <f t="shared" si="2"/>
        <v/>
      </c>
      <c r="AC52" s="69" t="str">
        <f t="shared" si="3"/>
        <v/>
      </c>
      <c r="AD52" s="69" t="str">
        <f t="shared" si="4"/>
        <v/>
      </c>
      <c r="AE52" s="69" t="str">
        <f t="shared" si="5"/>
        <v/>
      </c>
      <c r="AG52" s="70" t="str">
        <f t="shared" si="7"/>
        <v/>
      </c>
    </row>
    <row r="53" spans="1:33" ht="13.5" thickBot="1" x14ac:dyDescent="0.25">
      <c r="A53" s="13"/>
      <c r="B53" s="312" t="s">
        <v>22</v>
      </c>
      <c r="C53" s="313"/>
      <c r="D53" s="163"/>
      <c r="E53" s="89" t="str">
        <f>IF(COUNT(E18:E52)&gt;0,AVERAGE(E18:E52),"")</f>
        <v/>
      </c>
      <c r="F53" s="89" t="str">
        <f>IF(COUNT(F18:F52)&gt;0,AVERAGE(F18:F52),"")</f>
        <v/>
      </c>
      <c r="G53" s="89" t="str">
        <f t="shared" ref="G53:K53" si="8">IF(COUNT(G18:G52)&gt;0,AVERAGE(G18:G52),"")</f>
        <v/>
      </c>
      <c r="H53" s="89" t="str">
        <f t="shared" si="8"/>
        <v/>
      </c>
      <c r="I53" s="89" t="str">
        <f t="shared" si="8"/>
        <v/>
      </c>
      <c r="J53" s="89" t="str">
        <f t="shared" si="8"/>
        <v/>
      </c>
      <c r="K53" s="89" t="str">
        <f t="shared" si="8"/>
        <v/>
      </c>
      <c r="L53" s="90" t="s">
        <v>8</v>
      </c>
      <c r="M53" s="147" t="s">
        <v>75</v>
      </c>
      <c r="N53" s="148" t="s">
        <v>75</v>
      </c>
      <c r="O53" s="149" t="s">
        <v>75</v>
      </c>
      <c r="P53" s="15"/>
      <c r="S53" s="61"/>
      <c r="T53" s="55"/>
      <c r="U53" s="55"/>
    </row>
    <row r="54" spans="1:33" ht="14.25" thickBot="1" x14ac:dyDescent="0.25">
      <c r="A54" s="13"/>
      <c r="B54" s="314" t="s">
        <v>23</v>
      </c>
      <c r="C54" s="315"/>
      <c r="D54" s="164"/>
      <c r="E54" s="26"/>
      <c r="F54" s="26"/>
      <c r="G54" s="26"/>
      <c r="H54" s="26"/>
      <c r="I54" s="26"/>
      <c r="J54" s="26"/>
      <c r="K54" s="26"/>
      <c r="L54" s="91" t="s">
        <v>8</v>
      </c>
      <c r="M54" s="150" t="str">
        <f>IFERROR(AVERAGE(M18:M52),"")</f>
        <v/>
      </c>
      <c r="N54" s="176" t="str">
        <f>IFERROR(AVERAGE(N18:N52),"")</f>
        <v/>
      </c>
      <c r="O54" s="151" t="str">
        <f>IFERROR(AVERAGE(O18:O52),"")</f>
        <v/>
      </c>
      <c r="P54" s="15"/>
      <c r="S54" s="61"/>
      <c r="T54" s="54"/>
      <c r="U54" s="54"/>
      <c r="Y54" s="316" t="s">
        <v>101</v>
      </c>
      <c r="Z54" s="316"/>
      <c r="AA54" s="298" t="str">
        <f>IFERROR(AVERAGE(Y18:AE52),"")</f>
        <v/>
      </c>
      <c r="AB54" s="299"/>
      <c r="AF54" s="59" t="s">
        <v>75</v>
      </c>
      <c r="AG54" s="70" t="str">
        <f>IFERROR(AVERAGE(AG18:AG52),"")</f>
        <v/>
      </c>
    </row>
    <row r="55" spans="1:33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61"/>
      <c r="T55" s="61"/>
      <c r="U55" s="61"/>
      <c r="V55" s="61"/>
      <c r="W55" s="61"/>
      <c r="X55" s="61"/>
    </row>
    <row r="56" spans="1:33" x14ac:dyDescent="0.2">
      <c r="A56" s="13"/>
      <c r="B56" s="300" t="s">
        <v>37</v>
      </c>
      <c r="C56" s="301"/>
      <c r="D56" s="301"/>
      <c r="E56" s="301"/>
      <c r="F56" s="301"/>
      <c r="G56" s="301"/>
      <c r="H56" s="301"/>
      <c r="I56" s="301"/>
      <c r="J56" s="302"/>
      <c r="K56" s="303" t="str">
        <f>IF(COUNTBLANK(L18:L52)&lt;35,COUNT(L18:L52),"")</f>
        <v/>
      </c>
      <c r="L56" s="304"/>
      <c r="M56" s="92"/>
      <c r="N56" s="92"/>
      <c r="O56" s="92"/>
      <c r="P56" s="15"/>
      <c r="S56" s="55"/>
      <c r="T56" s="55"/>
      <c r="U56" s="55"/>
    </row>
    <row r="57" spans="1:33" x14ac:dyDescent="0.2">
      <c r="A57" s="13"/>
      <c r="B57" s="301"/>
      <c r="C57" s="301"/>
      <c r="D57" s="301"/>
      <c r="E57" s="301"/>
      <c r="F57" s="301"/>
      <c r="G57" s="301"/>
      <c r="H57" s="301"/>
      <c r="I57" s="301"/>
      <c r="J57" s="302"/>
      <c r="K57" s="305"/>
      <c r="L57" s="306"/>
      <c r="M57" s="92"/>
      <c r="N57" s="92"/>
      <c r="O57" s="92"/>
      <c r="P57" s="15"/>
      <c r="S57" s="55"/>
      <c r="T57" s="55"/>
      <c r="U57" s="55"/>
    </row>
    <row r="58" spans="1:33" ht="5.25" customHeight="1" x14ac:dyDescent="0.2">
      <c r="A58" s="13"/>
      <c r="B58" s="162"/>
      <c r="C58" s="162"/>
      <c r="D58" s="162"/>
      <c r="E58" s="162"/>
      <c r="F58" s="162"/>
      <c r="G58" s="162"/>
      <c r="H58" s="162"/>
      <c r="I58" s="162"/>
      <c r="J58" s="162"/>
      <c r="K58" s="92"/>
      <c r="L58" s="92"/>
      <c r="M58" s="92"/>
      <c r="N58" s="92"/>
      <c r="O58" s="92"/>
      <c r="P58" s="15"/>
      <c r="S58" s="55"/>
      <c r="T58" s="55"/>
      <c r="U58" s="55"/>
    </row>
    <row r="59" spans="1:33" ht="21" customHeight="1" x14ac:dyDescent="0.2">
      <c r="A59" s="13"/>
      <c r="B59" s="162"/>
      <c r="C59" s="161" t="s">
        <v>123</v>
      </c>
      <c r="D59" s="174" t="str">
        <f>IF(COUNTBLANK(L18:L52)&lt;35,COUNTIFS(D18:D52,"w"),"")</f>
        <v/>
      </c>
      <c r="E59" s="162"/>
      <c r="F59" s="162"/>
      <c r="G59" s="162"/>
      <c r="H59" s="301" t="s">
        <v>102</v>
      </c>
      <c r="I59" s="301"/>
      <c r="J59" s="301"/>
      <c r="K59" s="317" t="str">
        <f>IF(COUNTBLANK(L18:L52)&lt;35,COUNTIFS(D18:D52,"m"),"")</f>
        <v/>
      </c>
      <c r="L59" s="317"/>
      <c r="M59" s="93"/>
      <c r="N59" s="93"/>
      <c r="O59" s="93"/>
      <c r="P59" s="15"/>
      <c r="S59" s="55"/>
      <c r="T59" s="55"/>
      <c r="U59" s="55"/>
    </row>
    <row r="60" spans="1:33" ht="1.5" customHeight="1" x14ac:dyDescent="0.2">
      <c r="A60" s="13"/>
      <c r="B60" s="162"/>
      <c r="C60" s="162"/>
      <c r="D60" s="162"/>
      <c r="E60" s="162"/>
      <c r="F60" s="162"/>
      <c r="G60" s="162"/>
      <c r="H60" s="162"/>
      <c r="I60" s="162"/>
      <c r="J60" s="162"/>
      <c r="K60" s="18"/>
      <c r="L60" s="18"/>
      <c r="M60" s="18"/>
      <c r="N60" s="18"/>
      <c r="O60" s="18"/>
      <c r="P60" s="15"/>
      <c r="S60" s="55"/>
      <c r="T60" s="55"/>
      <c r="U60" s="55"/>
    </row>
    <row r="61" spans="1:33" ht="3" customHeight="1" x14ac:dyDescent="0.2">
      <c r="A61" s="13"/>
      <c r="B61" s="162"/>
      <c r="C61" s="162"/>
      <c r="D61" s="162"/>
      <c r="E61" s="162"/>
      <c r="F61" s="162"/>
      <c r="G61" s="162"/>
      <c r="H61" s="162"/>
      <c r="I61" s="162"/>
      <c r="J61" s="162"/>
      <c r="K61" s="18"/>
      <c r="L61" s="18"/>
      <c r="M61" s="18"/>
      <c r="N61" s="18"/>
      <c r="O61" s="18"/>
      <c r="P61" s="15"/>
      <c r="S61" s="55"/>
      <c r="T61" s="55"/>
      <c r="U61" s="55"/>
    </row>
    <row r="62" spans="1:33" x14ac:dyDescent="0.2">
      <c r="A62" s="13"/>
      <c r="B62" s="300" t="s">
        <v>38</v>
      </c>
      <c r="C62" s="301"/>
      <c r="D62" s="301"/>
      <c r="E62" s="301"/>
      <c r="F62" s="301"/>
      <c r="G62" s="301"/>
      <c r="H62" s="301"/>
      <c r="I62" s="301"/>
      <c r="J62" s="302"/>
      <c r="K62" s="308" t="str">
        <f>AG54</f>
        <v/>
      </c>
      <c r="L62" s="309"/>
      <c r="M62" s="94"/>
      <c r="N62" s="94"/>
      <c r="O62" s="94"/>
      <c r="P62" s="15"/>
      <c r="S62" s="56"/>
      <c r="T62" s="56"/>
      <c r="U62" s="56"/>
    </row>
    <row r="63" spans="1:33" x14ac:dyDescent="0.2">
      <c r="A63" s="13"/>
      <c r="B63" s="301"/>
      <c r="C63" s="301"/>
      <c r="D63" s="301"/>
      <c r="E63" s="301"/>
      <c r="F63" s="301"/>
      <c r="G63" s="301"/>
      <c r="H63" s="301"/>
      <c r="I63" s="301"/>
      <c r="J63" s="302"/>
      <c r="K63" s="310"/>
      <c r="L63" s="311"/>
      <c r="M63" s="94"/>
      <c r="N63" s="94"/>
      <c r="O63" s="94"/>
      <c r="P63" s="15"/>
      <c r="S63" s="37"/>
      <c r="T63" s="37"/>
      <c r="U63" s="37"/>
    </row>
    <row r="64" spans="1:33" ht="3" customHeight="1" x14ac:dyDescent="0.2">
      <c r="A64" s="13"/>
      <c r="B64" s="162"/>
      <c r="C64" s="162"/>
      <c r="D64" s="162"/>
      <c r="E64" s="162"/>
      <c r="F64" s="162"/>
      <c r="G64" s="162"/>
      <c r="H64" s="162"/>
      <c r="I64" s="162"/>
      <c r="J64" s="162"/>
      <c r="K64" s="20"/>
      <c r="L64" s="20"/>
      <c r="M64" s="20"/>
      <c r="N64" s="20"/>
      <c r="O64" s="20"/>
      <c r="P64" s="15"/>
      <c r="S64" s="37"/>
      <c r="T64" s="37"/>
      <c r="U64" s="37"/>
    </row>
    <row r="65" spans="1:21" x14ac:dyDescent="0.2">
      <c r="A65" s="13"/>
      <c r="B65" s="300" t="s">
        <v>39</v>
      </c>
      <c r="C65" s="301"/>
      <c r="D65" s="301"/>
      <c r="E65" s="301"/>
      <c r="F65" s="301"/>
      <c r="G65" s="301"/>
      <c r="H65" s="301"/>
      <c r="I65" s="301"/>
      <c r="J65" s="302"/>
      <c r="K65" s="308" t="str">
        <f>AA54</f>
        <v/>
      </c>
      <c r="L65" s="309"/>
      <c r="M65" s="95"/>
      <c r="N65" s="95"/>
      <c r="O65" s="95"/>
      <c r="P65" s="15"/>
      <c r="S65" s="37"/>
      <c r="T65" s="37"/>
      <c r="U65" s="37"/>
    </row>
    <row r="66" spans="1:21" x14ac:dyDescent="0.2">
      <c r="A66" s="13"/>
      <c r="B66" s="301"/>
      <c r="C66" s="301"/>
      <c r="D66" s="301"/>
      <c r="E66" s="301"/>
      <c r="F66" s="301"/>
      <c r="G66" s="301"/>
      <c r="H66" s="301"/>
      <c r="I66" s="301"/>
      <c r="J66" s="302"/>
      <c r="K66" s="310"/>
      <c r="L66" s="311"/>
      <c r="M66" s="95"/>
      <c r="N66" s="95"/>
      <c r="O66" s="95"/>
      <c r="P66" s="15"/>
      <c r="S66" s="96"/>
      <c r="T66" s="96"/>
      <c r="U66" s="96"/>
    </row>
    <row r="67" spans="1:21" ht="3" customHeight="1" x14ac:dyDescent="0.2">
      <c r="A67" s="13"/>
      <c r="B67" s="162"/>
      <c r="C67" s="162"/>
      <c r="D67" s="162"/>
      <c r="E67" s="162"/>
      <c r="F67" s="162"/>
      <c r="G67" s="162"/>
      <c r="H67" s="162"/>
      <c r="I67" s="162"/>
      <c r="J67" s="162"/>
      <c r="K67" s="27"/>
      <c r="L67" s="27"/>
      <c r="M67" s="27"/>
      <c r="N67" s="27"/>
      <c r="O67" s="27"/>
      <c r="P67" s="15"/>
    </row>
    <row r="68" spans="1:21" x14ac:dyDescent="0.2">
      <c r="A68" s="13"/>
      <c r="B68" s="300" t="s">
        <v>40</v>
      </c>
      <c r="C68" s="301"/>
      <c r="D68" s="301"/>
      <c r="E68" s="301"/>
      <c r="F68" s="301"/>
      <c r="G68" s="301"/>
      <c r="H68" s="301"/>
      <c r="I68" s="301"/>
      <c r="J68" s="302"/>
      <c r="K68" s="318" t="str">
        <f>IFERROR(AVERAGE(L18:L52),"")</f>
        <v/>
      </c>
      <c r="L68" s="319"/>
      <c r="M68" s="35"/>
      <c r="N68" s="35"/>
      <c r="O68" s="35"/>
      <c r="P68" s="15"/>
    </row>
    <row r="69" spans="1:21" x14ac:dyDescent="0.2">
      <c r="A69" s="13"/>
      <c r="B69" s="301"/>
      <c r="C69" s="301"/>
      <c r="D69" s="301"/>
      <c r="E69" s="301"/>
      <c r="F69" s="301"/>
      <c r="G69" s="301"/>
      <c r="H69" s="301"/>
      <c r="I69" s="301"/>
      <c r="J69" s="302"/>
      <c r="K69" s="320"/>
      <c r="L69" s="321"/>
      <c r="M69" s="35"/>
      <c r="N69" s="35"/>
      <c r="O69" s="35"/>
      <c r="P69" s="15"/>
    </row>
    <row r="70" spans="1:21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5"/>
    </row>
    <row r="71" spans="1:21" ht="12.75" customHeight="1" x14ac:dyDescent="0.2">
      <c r="A71" s="97"/>
      <c r="B71" s="329" t="s">
        <v>124</v>
      </c>
      <c r="C71" s="330"/>
      <c r="D71" s="322" t="str">
        <f>IFERROR(AVERAGEIFS(L18:L52,D18:D52,"w"),"")</f>
        <v/>
      </c>
      <c r="E71" s="98"/>
      <c r="F71" s="324" t="s">
        <v>103</v>
      </c>
      <c r="G71" s="324"/>
      <c r="H71" s="324"/>
      <c r="I71" s="324"/>
      <c r="J71" s="324"/>
      <c r="K71" s="325" t="str">
        <f>IFERROR(AVERAGEIFS(L18:L52,D18:D52,"m"),"")</f>
        <v/>
      </c>
      <c r="L71" s="326"/>
      <c r="M71" s="99"/>
      <c r="N71" s="99"/>
      <c r="O71" s="99"/>
      <c r="P71" s="100"/>
    </row>
    <row r="72" spans="1:21" ht="6.75" customHeight="1" x14ac:dyDescent="0.2">
      <c r="A72" s="97"/>
      <c r="B72" s="329"/>
      <c r="C72" s="330"/>
      <c r="D72" s="323"/>
      <c r="E72" s="98"/>
      <c r="F72" s="324"/>
      <c r="G72" s="324"/>
      <c r="H72" s="324"/>
      <c r="I72" s="324"/>
      <c r="J72" s="324"/>
      <c r="K72" s="327"/>
      <c r="L72" s="328"/>
      <c r="M72" s="99"/>
      <c r="N72" s="99"/>
      <c r="O72" s="99"/>
      <c r="P72" s="100"/>
    </row>
    <row r="73" spans="1:21" ht="12.75" customHeight="1" thickBot="1" x14ac:dyDescent="0.25">
      <c r="A73" s="101"/>
      <c r="B73" s="102"/>
      <c r="C73" s="102"/>
      <c r="D73" s="102"/>
      <c r="E73" s="102"/>
      <c r="F73" s="102"/>
      <c r="G73" s="102"/>
      <c r="H73" s="102"/>
      <c r="I73" s="102"/>
      <c r="J73" s="102"/>
      <c r="K73" s="175"/>
      <c r="L73" s="102"/>
      <c r="M73" s="102"/>
      <c r="N73" s="102"/>
      <c r="O73" s="102"/>
      <c r="P73" s="103"/>
    </row>
    <row r="74" spans="1:21" ht="12.75" hidden="1" customHeight="1" x14ac:dyDescent="0.2"/>
    <row r="75" spans="1:21" ht="12.75" hidden="1" customHeight="1" x14ac:dyDescent="0.2"/>
    <row r="76" spans="1:21" ht="12.75" hidden="1" customHeight="1" x14ac:dyDescent="0.2"/>
    <row r="77" spans="1:21" ht="12.75" hidden="1" customHeight="1" x14ac:dyDescent="0.2"/>
    <row r="78" spans="1:21" ht="12.75" hidden="1" customHeight="1" x14ac:dyDescent="0.2"/>
    <row r="79" spans="1:21" ht="12.75" hidden="1" customHeight="1" x14ac:dyDescent="0.2"/>
    <row r="80" spans="1:2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Y54:Z54"/>
    <mergeCell ref="H59:J59"/>
    <mergeCell ref="K59:L59"/>
    <mergeCell ref="B62:J63"/>
    <mergeCell ref="K62:L63"/>
    <mergeCell ref="AA54:AB54"/>
    <mergeCell ref="B56:J57"/>
    <mergeCell ref="K56:L57"/>
    <mergeCell ref="C13:L13"/>
    <mergeCell ref="Y14:AE14"/>
    <mergeCell ref="C14:O14"/>
    <mergeCell ref="AG14:AH14"/>
    <mergeCell ref="B16:B17"/>
    <mergeCell ref="C16:C17"/>
    <mergeCell ref="D16:D17"/>
    <mergeCell ref="E16:K16"/>
    <mergeCell ref="L16:L17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B8" sqref="B8"/>
    </sheetView>
  </sheetViews>
  <sheetFormatPr baseColWidth="10" defaultColWidth="0" defaultRowHeight="12.75" x14ac:dyDescent="0.2"/>
  <cols>
    <col min="1" max="1" width="11.42578125" customWidth="1"/>
    <col min="2" max="2" width="21.28515625" customWidth="1"/>
    <col min="3" max="3" width="12.5703125" customWidth="1"/>
    <col min="4" max="4" width="12" customWidth="1"/>
    <col min="5" max="5" width="11.42578125" customWidth="1"/>
    <col min="6" max="6" width="12.140625" customWidth="1"/>
    <col min="7" max="8" width="12.28515625" customWidth="1"/>
    <col min="9" max="9" width="12.5703125" customWidth="1"/>
    <col min="10" max="10" width="12.42578125" customWidth="1"/>
    <col min="11" max="12" width="12.28515625" customWidth="1"/>
    <col min="13" max="13" width="12.7109375" customWidth="1"/>
    <col min="14" max="14" width="12.85546875" customWidth="1"/>
    <col min="15" max="15" width="0.42578125" customWidth="1"/>
    <col min="16" max="16383" width="11.42578125" hidden="1"/>
    <col min="16384" max="16384" width="0.42578125" hidden="1"/>
  </cols>
  <sheetData>
    <row r="1" spans="1:17" ht="15.75" customHeight="1" thickTop="1" x14ac:dyDescent="0.2">
      <c r="A1" s="366" t="s">
        <v>122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8"/>
    </row>
    <row r="2" spans="1:17" ht="23.25" customHeight="1" thickBot="1" x14ac:dyDescent="0.25">
      <c r="A2" s="369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1"/>
    </row>
    <row r="3" spans="1:17" ht="39.75" customHeight="1" thickTop="1" x14ac:dyDescent="0.2">
      <c r="A3" s="372" t="s">
        <v>51</v>
      </c>
      <c r="B3" s="373"/>
      <c r="C3" s="38" t="s">
        <v>52</v>
      </c>
      <c r="D3" s="153" t="s">
        <v>53</v>
      </c>
      <c r="E3" s="153" t="s">
        <v>54</v>
      </c>
      <c r="F3" s="38" t="s">
        <v>55</v>
      </c>
      <c r="G3" s="153" t="s">
        <v>56</v>
      </c>
      <c r="H3" s="153" t="s">
        <v>57</v>
      </c>
      <c r="I3" s="153" t="s">
        <v>58</v>
      </c>
      <c r="J3" s="153" t="s">
        <v>59</v>
      </c>
      <c r="K3" s="153" t="s">
        <v>60</v>
      </c>
      <c r="L3" s="39" t="s">
        <v>61</v>
      </c>
      <c r="M3" s="374" t="s">
        <v>62</v>
      </c>
      <c r="N3" s="376" t="s">
        <v>63</v>
      </c>
    </row>
    <row r="4" spans="1:17" x14ac:dyDescent="0.2">
      <c r="A4" s="378" t="s">
        <v>64</v>
      </c>
      <c r="B4" s="379"/>
      <c r="C4" s="380">
        <v>1</v>
      </c>
      <c r="D4" s="364">
        <v>0.6</v>
      </c>
      <c r="E4" s="364">
        <v>0.4</v>
      </c>
      <c r="F4" s="384">
        <v>1</v>
      </c>
      <c r="G4" s="364">
        <v>0.6</v>
      </c>
      <c r="H4" s="364">
        <v>0.4</v>
      </c>
      <c r="I4" s="365"/>
      <c r="J4" s="365"/>
      <c r="K4" s="40"/>
      <c r="L4" s="382">
        <v>1</v>
      </c>
      <c r="M4" s="375"/>
      <c r="N4" s="377"/>
    </row>
    <row r="5" spans="1:17" ht="17.25" customHeight="1" x14ac:dyDescent="0.2">
      <c r="A5" s="378"/>
      <c r="B5" s="379"/>
      <c r="C5" s="381"/>
      <c r="D5" s="365"/>
      <c r="E5" s="364"/>
      <c r="F5" s="384"/>
      <c r="G5" s="364"/>
      <c r="H5" s="160">
        <v>0.3</v>
      </c>
      <c r="I5" s="160">
        <v>0.35</v>
      </c>
      <c r="J5" s="160">
        <v>0.35</v>
      </c>
      <c r="K5" s="160">
        <v>1</v>
      </c>
      <c r="L5" s="383"/>
      <c r="M5" s="375"/>
      <c r="N5" s="377"/>
    </row>
    <row r="6" spans="1:17" ht="27.75" customHeight="1" x14ac:dyDescent="0.2">
      <c r="A6" s="378" t="s">
        <v>65</v>
      </c>
      <c r="B6" s="379"/>
      <c r="C6" s="154">
        <v>0.2</v>
      </c>
      <c r="D6" s="362"/>
      <c r="E6" s="362"/>
      <c r="F6" s="154">
        <v>0.25</v>
      </c>
      <c r="G6" s="362"/>
      <c r="H6" s="362"/>
      <c r="I6" s="362"/>
      <c r="J6" s="362"/>
      <c r="K6" s="362"/>
      <c r="L6" s="155">
        <v>0.55000000000000004</v>
      </c>
      <c r="M6" s="375"/>
      <c r="N6" s="377"/>
    </row>
    <row r="7" spans="1:17" ht="19.5" customHeight="1" x14ac:dyDescent="0.2">
      <c r="A7" s="41" t="s">
        <v>66</v>
      </c>
      <c r="B7" s="42" t="s">
        <v>1</v>
      </c>
      <c r="C7" s="363" t="s">
        <v>67</v>
      </c>
      <c r="D7" s="363"/>
      <c r="E7" s="363"/>
      <c r="F7" s="152"/>
      <c r="G7" s="363" t="s">
        <v>67</v>
      </c>
      <c r="H7" s="363"/>
      <c r="I7" s="363"/>
      <c r="J7" s="363"/>
      <c r="K7" s="363"/>
      <c r="L7" s="43"/>
      <c r="M7" s="375"/>
      <c r="N7" s="377"/>
    </row>
    <row r="8" spans="1:17" ht="15.75" customHeight="1" x14ac:dyDescent="0.2">
      <c r="A8" s="44">
        <v>1</v>
      </c>
      <c r="B8" s="45" t="str">
        <f>IF('Übersicht P4'!C18="","",'Übersicht P4'!C18)</f>
        <v/>
      </c>
      <c r="C8" s="156"/>
      <c r="D8" s="157"/>
      <c r="E8" s="157"/>
      <c r="F8" s="46" t="str">
        <f t="shared" ref="F8:F42" si="0">IF(COUNTBLANK(D8:E8)=0,SUM(D8*$D$4)+(E8*$E$4),"")</f>
        <v/>
      </c>
      <c r="G8" s="157"/>
      <c r="H8" s="157"/>
      <c r="I8" s="157"/>
      <c r="J8" s="157"/>
      <c r="K8" s="47" t="str">
        <f t="shared" ref="K8:K42" si="1">IF(COUNTBLANK(H8:J8)=0,SUM(H8*$H$5)+(((I8*$I$5)+(J8*$J$5))),"")</f>
        <v/>
      </c>
      <c r="L8" s="46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47" t="str">
        <f t="shared" ref="M8:M42" si="2">IF(COUNTBLANK(C8:L8)=0,SUM(C8*$C$6)+(F8*$F$6)+(L8*$L$6),"")</f>
        <v/>
      </c>
      <c r="N8" s="48" t="str">
        <f t="shared" ref="N8:N42" si="3">IF(M8="","",ROUND(M8,0))</f>
        <v/>
      </c>
      <c r="Q8">
        <v>0</v>
      </c>
    </row>
    <row r="9" spans="1:17" ht="15.75" customHeight="1" x14ac:dyDescent="0.2">
      <c r="A9" s="44">
        <v>2</v>
      </c>
      <c r="B9" s="45" t="str">
        <f>IF('Übersicht P4'!C19="","",'Übersicht P4'!C19)</f>
        <v/>
      </c>
      <c r="C9" s="156"/>
      <c r="D9" s="157"/>
      <c r="E9" s="157"/>
      <c r="F9" s="46" t="str">
        <f t="shared" si="0"/>
        <v/>
      </c>
      <c r="G9" s="157"/>
      <c r="H9" s="157"/>
      <c r="I9" s="157"/>
      <c r="J9" s="157"/>
      <c r="K9" s="47" t="str">
        <f t="shared" si="1"/>
        <v/>
      </c>
      <c r="L9" s="46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47" t="str">
        <f t="shared" si="2"/>
        <v/>
      </c>
      <c r="N9" s="48" t="str">
        <f t="shared" si="3"/>
        <v/>
      </c>
      <c r="Q9">
        <v>1</v>
      </c>
    </row>
    <row r="10" spans="1:17" ht="15.75" customHeight="1" x14ac:dyDescent="0.2">
      <c r="A10" s="44">
        <v>3</v>
      </c>
      <c r="B10" s="45" t="str">
        <f>IF('Übersicht P4'!C20="","",'Übersicht P4'!C20)</f>
        <v/>
      </c>
      <c r="C10" s="156"/>
      <c r="D10" s="157"/>
      <c r="E10" s="157"/>
      <c r="F10" s="46" t="str">
        <f t="shared" si="0"/>
        <v/>
      </c>
      <c r="G10" s="157"/>
      <c r="H10" s="157"/>
      <c r="I10" s="157"/>
      <c r="J10" s="157"/>
      <c r="K10" s="47" t="str">
        <f t="shared" si="1"/>
        <v/>
      </c>
      <c r="L10" s="46" t="str">
        <f t="shared" si="4"/>
        <v/>
      </c>
      <c r="M10" s="47" t="str">
        <f t="shared" si="2"/>
        <v/>
      </c>
      <c r="N10" s="48" t="str">
        <f t="shared" si="3"/>
        <v/>
      </c>
      <c r="Q10">
        <v>2</v>
      </c>
    </row>
    <row r="11" spans="1:17" ht="15.75" customHeight="1" x14ac:dyDescent="0.2">
      <c r="A11" s="44">
        <v>4</v>
      </c>
      <c r="B11" s="45" t="str">
        <f>IF('Übersicht P4'!C21="","",'Übersicht P4'!C21)</f>
        <v/>
      </c>
      <c r="C11" s="156"/>
      <c r="D11" s="157"/>
      <c r="E11" s="157"/>
      <c r="F11" s="46" t="str">
        <f t="shared" si="0"/>
        <v/>
      </c>
      <c r="G11" s="157"/>
      <c r="H11" s="157"/>
      <c r="I11" s="157"/>
      <c r="J11" s="157"/>
      <c r="K11" s="47" t="str">
        <f t="shared" si="1"/>
        <v/>
      </c>
      <c r="L11" s="46" t="str">
        <f t="shared" si="4"/>
        <v/>
      </c>
      <c r="M11" s="47" t="str">
        <f t="shared" si="2"/>
        <v/>
      </c>
      <c r="N11" s="48" t="str">
        <f t="shared" si="3"/>
        <v/>
      </c>
      <c r="Q11">
        <v>3</v>
      </c>
    </row>
    <row r="12" spans="1:17" ht="15.75" customHeight="1" x14ac:dyDescent="0.2">
      <c r="A12" s="44">
        <v>5</v>
      </c>
      <c r="B12" s="45" t="str">
        <f>IF('Übersicht P4'!C22="","",'Übersicht P4'!C22)</f>
        <v/>
      </c>
      <c r="C12" s="156"/>
      <c r="D12" s="157"/>
      <c r="E12" s="157"/>
      <c r="F12" s="46" t="str">
        <f t="shared" si="0"/>
        <v/>
      </c>
      <c r="G12" s="157"/>
      <c r="H12" s="157"/>
      <c r="I12" s="157"/>
      <c r="J12" s="157"/>
      <c r="K12" s="47" t="str">
        <f t="shared" si="1"/>
        <v/>
      </c>
      <c r="L12" s="46" t="str">
        <f t="shared" si="4"/>
        <v/>
      </c>
      <c r="M12" s="47" t="str">
        <f t="shared" si="2"/>
        <v/>
      </c>
      <c r="N12" s="48" t="str">
        <f t="shared" si="3"/>
        <v/>
      </c>
      <c r="Q12">
        <v>4</v>
      </c>
    </row>
    <row r="13" spans="1:17" ht="15.75" customHeight="1" x14ac:dyDescent="0.2">
      <c r="A13" s="44">
        <v>6</v>
      </c>
      <c r="B13" s="45" t="str">
        <f>IF('Übersicht P4'!C23="","",'Übersicht P4'!C23)</f>
        <v/>
      </c>
      <c r="C13" s="156"/>
      <c r="D13" s="157"/>
      <c r="E13" s="157"/>
      <c r="F13" s="46" t="str">
        <f t="shared" si="0"/>
        <v/>
      </c>
      <c r="G13" s="157"/>
      <c r="H13" s="157"/>
      <c r="I13" s="157"/>
      <c r="J13" s="157"/>
      <c r="K13" s="47" t="str">
        <f t="shared" si="1"/>
        <v/>
      </c>
      <c r="L13" s="46" t="str">
        <f t="shared" si="4"/>
        <v/>
      </c>
      <c r="M13" s="47" t="str">
        <f t="shared" si="2"/>
        <v/>
      </c>
      <c r="N13" s="48" t="str">
        <f t="shared" si="3"/>
        <v/>
      </c>
      <c r="Q13">
        <v>5</v>
      </c>
    </row>
    <row r="14" spans="1:17" ht="15.75" customHeight="1" x14ac:dyDescent="0.2">
      <c r="A14" s="44">
        <v>7</v>
      </c>
      <c r="B14" s="45" t="str">
        <f>IF('Übersicht P4'!C24="","",'Übersicht P4'!C24)</f>
        <v/>
      </c>
      <c r="C14" s="156"/>
      <c r="D14" s="157"/>
      <c r="E14" s="157"/>
      <c r="F14" s="46" t="str">
        <f t="shared" si="0"/>
        <v/>
      </c>
      <c r="G14" s="157"/>
      <c r="H14" s="157"/>
      <c r="I14" s="157"/>
      <c r="J14" s="157"/>
      <c r="K14" s="47" t="str">
        <f t="shared" si="1"/>
        <v/>
      </c>
      <c r="L14" s="46" t="str">
        <f t="shared" si="4"/>
        <v/>
      </c>
      <c r="M14" s="47" t="str">
        <f t="shared" si="2"/>
        <v/>
      </c>
      <c r="N14" s="48" t="str">
        <f t="shared" si="3"/>
        <v/>
      </c>
      <c r="Q14">
        <v>6</v>
      </c>
    </row>
    <row r="15" spans="1:17" ht="15.75" customHeight="1" x14ac:dyDescent="0.2">
      <c r="A15" s="44">
        <v>8</v>
      </c>
      <c r="B15" s="45" t="str">
        <f>IF('Übersicht P4'!C25="","",'Übersicht P4'!C25)</f>
        <v/>
      </c>
      <c r="C15" s="156"/>
      <c r="D15" s="157"/>
      <c r="E15" s="157"/>
      <c r="F15" s="46" t="str">
        <f t="shared" si="0"/>
        <v/>
      </c>
      <c r="G15" s="157"/>
      <c r="H15" s="157"/>
      <c r="I15" s="157"/>
      <c r="J15" s="157"/>
      <c r="K15" s="47" t="str">
        <f t="shared" si="1"/>
        <v/>
      </c>
      <c r="L15" s="46" t="str">
        <f t="shared" si="4"/>
        <v/>
      </c>
      <c r="M15" s="47" t="str">
        <f t="shared" si="2"/>
        <v/>
      </c>
      <c r="N15" s="48" t="str">
        <f t="shared" si="3"/>
        <v/>
      </c>
      <c r="Q15">
        <v>7</v>
      </c>
    </row>
    <row r="16" spans="1:17" ht="15.75" customHeight="1" x14ac:dyDescent="0.2">
      <c r="A16" s="44">
        <v>9</v>
      </c>
      <c r="B16" s="45" t="str">
        <f>IF('Übersicht P4'!C26="","",'Übersicht P4'!C26)</f>
        <v/>
      </c>
      <c r="C16" s="156"/>
      <c r="D16" s="157"/>
      <c r="E16" s="157"/>
      <c r="F16" s="46" t="str">
        <f t="shared" si="0"/>
        <v/>
      </c>
      <c r="G16" s="157"/>
      <c r="H16" s="157"/>
      <c r="I16" s="157"/>
      <c r="J16" s="157"/>
      <c r="K16" s="47" t="str">
        <f t="shared" si="1"/>
        <v/>
      </c>
      <c r="L16" s="46" t="str">
        <f t="shared" si="4"/>
        <v/>
      </c>
      <c r="M16" s="47" t="str">
        <f t="shared" si="2"/>
        <v/>
      </c>
      <c r="N16" s="48" t="str">
        <f t="shared" si="3"/>
        <v/>
      </c>
      <c r="Q16">
        <v>8</v>
      </c>
    </row>
    <row r="17" spans="1:17" ht="15.75" customHeight="1" x14ac:dyDescent="0.2">
      <c r="A17" s="44">
        <v>10</v>
      </c>
      <c r="B17" s="45" t="str">
        <f>IF('Übersicht P4'!C27="","",'Übersicht P4'!C27)</f>
        <v/>
      </c>
      <c r="C17" s="156"/>
      <c r="D17" s="157"/>
      <c r="E17" s="157"/>
      <c r="F17" s="46" t="str">
        <f t="shared" si="0"/>
        <v/>
      </c>
      <c r="G17" s="157"/>
      <c r="H17" s="157"/>
      <c r="I17" s="157"/>
      <c r="J17" s="157"/>
      <c r="K17" s="47" t="str">
        <f t="shared" si="1"/>
        <v/>
      </c>
      <c r="L17" s="46" t="str">
        <f t="shared" si="4"/>
        <v/>
      </c>
      <c r="M17" s="47" t="str">
        <f t="shared" si="2"/>
        <v/>
      </c>
      <c r="N17" s="48" t="str">
        <f t="shared" si="3"/>
        <v/>
      </c>
      <c r="Q17">
        <v>9</v>
      </c>
    </row>
    <row r="18" spans="1:17" ht="15.75" customHeight="1" x14ac:dyDescent="0.2">
      <c r="A18" s="44">
        <v>11</v>
      </c>
      <c r="B18" s="45" t="str">
        <f>IF('Übersicht P4'!C28="","",'Übersicht P4'!C28)</f>
        <v/>
      </c>
      <c r="C18" s="156"/>
      <c r="D18" s="157"/>
      <c r="E18" s="157"/>
      <c r="F18" s="46" t="str">
        <f t="shared" si="0"/>
        <v/>
      </c>
      <c r="G18" s="157"/>
      <c r="H18" s="157"/>
      <c r="I18" s="157"/>
      <c r="J18" s="157"/>
      <c r="K18" s="47" t="str">
        <f t="shared" si="1"/>
        <v/>
      </c>
      <c r="L18" s="46" t="str">
        <f t="shared" si="4"/>
        <v/>
      </c>
      <c r="M18" s="47" t="str">
        <f t="shared" si="2"/>
        <v/>
      </c>
      <c r="N18" s="48" t="str">
        <f t="shared" si="3"/>
        <v/>
      </c>
      <c r="Q18">
        <v>10</v>
      </c>
    </row>
    <row r="19" spans="1:17" ht="15.75" customHeight="1" x14ac:dyDescent="0.2">
      <c r="A19" s="44">
        <v>12</v>
      </c>
      <c r="B19" s="45" t="str">
        <f>IF('Übersicht P4'!C29="","",'Übersicht P4'!C29)</f>
        <v/>
      </c>
      <c r="C19" s="156"/>
      <c r="D19" s="157"/>
      <c r="E19" s="157"/>
      <c r="F19" s="46" t="str">
        <f t="shared" si="0"/>
        <v/>
      </c>
      <c r="G19" s="157"/>
      <c r="H19" s="157"/>
      <c r="I19" s="157"/>
      <c r="J19" s="157"/>
      <c r="K19" s="47" t="str">
        <f t="shared" si="1"/>
        <v/>
      </c>
      <c r="L19" s="46" t="str">
        <f t="shared" si="4"/>
        <v/>
      </c>
      <c r="M19" s="47" t="str">
        <f t="shared" si="2"/>
        <v/>
      </c>
      <c r="N19" s="48" t="str">
        <f t="shared" si="3"/>
        <v/>
      </c>
      <c r="Q19">
        <v>11</v>
      </c>
    </row>
    <row r="20" spans="1:17" ht="15.75" customHeight="1" x14ac:dyDescent="0.2">
      <c r="A20" s="44">
        <v>13</v>
      </c>
      <c r="B20" s="45" t="str">
        <f>IF('Übersicht P4'!C30="","",'Übersicht P4'!C30)</f>
        <v/>
      </c>
      <c r="C20" s="156"/>
      <c r="D20" s="157"/>
      <c r="E20" s="157"/>
      <c r="F20" s="46" t="str">
        <f t="shared" si="0"/>
        <v/>
      </c>
      <c r="G20" s="157"/>
      <c r="H20" s="157"/>
      <c r="I20" s="157"/>
      <c r="J20" s="157"/>
      <c r="K20" s="47" t="str">
        <f t="shared" si="1"/>
        <v/>
      </c>
      <c r="L20" s="46" t="str">
        <f t="shared" si="4"/>
        <v/>
      </c>
      <c r="M20" s="47" t="str">
        <f t="shared" si="2"/>
        <v/>
      </c>
      <c r="N20" s="48" t="str">
        <f t="shared" si="3"/>
        <v/>
      </c>
      <c r="Q20">
        <v>12</v>
      </c>
    </row>
    <row r="21" spans="1:17" ht="15.75" customHeight="1" x14ac:dyDescent="0.2">
      <c r="A21" s="44">
        <v>14</v>
      </c>
      <c r="B21" s="45" t="str">
        <f>IF('Übersicht P4'!C31="","",'Übersicht P4'!C31)</f>
        <v/>
      </c>
      <c r="C21" s="156"/>
      <c r="D21" s="157"/>
      <c r="E21" s="157"/>
      <c r="F21" s="46" t="str">
        <f t="shared" si="0"/>
        <v/>
      </c>
      <c r="G21" s="157"/>
      <c r="H21" s="157"/>
      <c r="I21" s="157"/>
      <c r="J21" s="157"/>
      <c r="K21" s="47" t="str">
        <f t="shared" si="1"/>
        <v/>
      </c>
      <c r="L21" s="46" t="str">
        <f t="shared" si="4"/>
        <v/>
      </c>
      <c r="M21" s="47" t="str">
        <f t="shared" si="2"/>
        <v/>
      </c>
      <c r="N21" s="48" t="str">
        <f t="shared" si="3"/>
        <v/>
      </c>
      <c r="Q21">
        <v>13</v>
      </c>
    </row>
    <row r="22" spans="1:17" ht="15.75" customHeight="1" x14ac:dyDescent="0.2">
      <c r="A22" s="44">
        <v>15</v>
      </c>
      <c r="B22" s="45" t="str">
        <f>IF('Übersicht P4'!C32="","",'Übersicht P4'!C32)</f>
        <v/>
      </c>
      <c r="C22" s="156"/>
      <c r="D22" s="157"/>
      <c r="E22" s="157"/>
      <c r="F22" s="46" t="str">
        <f t="shared" si="0"/>
        <v/>
      </c>
      <c r="G22" s="157"/>
      <c r="H22" s="157"/>
      <c r="I22" s="157"/>
      <c r="J22" s="157"/>
      <c r="K22" s="47" t="str">
        <f t="shared" si="1"/>
        <v/>
      </c>
      <c r="L22" s="46" t="str">
        <f t="shared" si="4"/>
        <v/>
      </c>
      <c r="M22" s="47" t="str">
        <f t="shared" si="2"/>
        <v/>
      </c>
      <c r="N22" s="48" t="str">
        <f t="shared" si="3"/>
        <v/>
      </c>
      <c r="Q22">
        <v>14</v>
      </c>
    </row>
    <row r="23" spans="1:17" ht="15.75" customHeight="1" x14ac:dyDescent="0.2">
      <c r="A23" s="44">
        <v>16</v>
      </c>
      <c r="B23" s="45" t="str">
        <f>IF('Übersicht P4'!C33="","",'Übersicht P4'!C33)</f>
        <v/>
      </c>
      <c r="C23" s="156"/>
      <c r="D23" s="157"/>
      <c r="E23" s="157"/>
      <c r="F23" s="46" t="str">
        <f t="shared" si="0"/>
        <v/>
      </c>
      <c r="G23" s="157"/>
      <c r="H23" s="157"/>
      <c r="I23" s="157"/>
      <c r="J23" s="157"/>
      <c r="K23" s="47" t="str">
        <f t="shared" si="1"/>
        <v/>
      </c>
      <c r="L23" s="46" t="str">
        <f t="shared" si="4"/>
        <v/>
      </c>
      <c r="M23" s="47" t="str">
        <f t="shared" si="2"/>
        <v/>
      </c>
      <c r="N23" s="48" t="str">
        <f t="shared" si="3"/>
        <v/>
      </c>
      <c r="Q23">
        <v>15</v>
      </c>
    </row>
    <row r="24" spans="1:17" ht="15.75" customHeight="1" x14ac:dyDescent="0.2">
      <c r="A24" s="44">
        <v>17</v>
      </c>
      <c r="B24" s="45" t="str">
        <f>IF('Übersicht P4'!C34="","",'Übersicht P4'!C34)</f>
        <v/>
      </c>
      <c r="C24" s="156"/>
      <c r="D24" s="157"/>
      <c r="E24" s="157"/>
      <c r="F24" s="46" t="str">
        <f t="shared" si="0"/>
        <v/>
      </c>
      <c r="G24" s="157"/>
      <c r="H24" s="157"/>
      <c r="I24" s="157"/>
      <c r="J24" s="157"/>
      <c r="K24" s="47" t="str">
        <f t="shared" si="1"/>
        <v/>
      </c>
      <c r="L24" s="46" t="str">
        <f t="shared" si="4"/>
        <v/>
      </c>
      <c r="M24" s="47" t="str">
        <f t="shared" si="2"/>
        <v/>
      </c>
      <c r="N24" s="48" t="str">
        <f t="shared" si="3"/>
        <v/>
      </c>
    </row>
    <row r="25" spans="1:17" ht="15.75" customHeight="1" x14ac:dyDescent="0.2">
      <c r="A25" s="44">
        <v>18</v>
      </c>
      <c r="B25" s="45" t="str">
        <f>IF('Übersicht P4'!C35="","",'Übersicht P4'!C35)</f>
        <v/>
      </c>
      <c r="C25" s="156"/>
      <c r="D25" s="157"/>
      <c r="E25" s="157"/>
      <c r="F25" s="46" t="str">
        <f t="shared" si="0"/>
        <v/>
      </c>
      <c r="G25" s="157"/>
      <c r="H25" s="157"/>
      <c r="I25" s="157"/>
      <c r="J25" s="157"/>
      <c r="K25" s="47" t="str">
        <f t="shared" si="1"/>
        <v/>
      </c>
      <c r="L25" s="46" t="str">
        <f t="shared" si="4"/>
        <v/>
      </c>
      <c r="M25" s="47" t="str">
        <f t="shared" si="2"/>
        <v/>
      </c>
      <c r="N25" s="48" t="str">
        <f t="shared" si="3"/>
        <v/>
      </c>
    </row>
    <row r="26" spans="1:17" ht="15.75" customHeight="1" x14ac:dyDescent="0.2">
      <c r="A26" s="44">
        <v>19</v>
      </c>
      <c r="B26" s="45" t="str">
        <f>IF('Übersicht P4'!C36="","",'Übersicht P4'!C36)</f>
        <v/>
      </c>
      <c r="C26" s="156"/>
      <c r="D26" s="157"/>
      <c r="E26" s="157"/>
      <c r="F26" s="46" t="str">
        <f t="shared" si="0"/>
        <v/>
      </c>
      <c r="G26" s="157"/>
      <c r="H26" s="157"/>
      <c r="I26" s="157"/>
      <c r="J26" s="157"/>
      <c r="K26" s="47" t="str">
        <f t="shared" si="1"/>
        <v/>
      </c>
      <c r="L26" s="46" t="str">
        <f t="shared" si="4"/>
        <v/>
      </c>
      <c r="M26" s="47" t="str">
        <f t="shared" si="2"/>
        <v/>
      </c>
      <c r="N26" s="48" t="str">
        <f t="shared" si="3"/>
        <v/>
      </c>
    </row>
    <row r="27" spans="1:17" ht="15.75" customHeight="1" x14ac:dyDescent="0.2">
      <c r="A27" s="44">
        <v>20</v>
      </c>
      <c r="B27" s="45" t="str">
        <f>IF('Übersicht P4'!C37="","",'Übersicht P4'!C37)</f>
        <v/>
      </c>
      <c r="C27" s="156"/>
      <c r="D27" s="157"/>
      <c r="E27" s="157"/>
      <c r="F27" s="46" t="str">
        <f t="shared" si="0"/>
        <v/>
      </c>
      <c r="G27" s="157"/>
      <c r="H27" s="157"/>
      <c r="I27" s="157"/>
      <c r="J27" s="157"/>
      <c r="K27" s="47" t="str">
        <f t="shared" si="1"/>
        <v/>
      </c>
      <c r="L27" s="46" t="str">
        <f t="shared" si="4"/>
        <v/>
      </c>
      <c r="M27" s="47" t="str">
        <f t="shared" si="2"/>
        <v/>
      </c>
      <c r="N27" s="48" t="str">
        <f t="shared" si="3"/>
        <v/>
      </c>
    </row>
    <row r="28" spans="1:17" ht="15.75" customHeight="1" x14ac:dyDescent="0.2">
      <c r="A28" s="44">
        <v>21</v>
      </c>
      <c r="B28" s="45" t="str">
        <f>IF('Übersicht P4'!C38="","",'Übersicht P4'!C38)</f>
        <v/>
      </c>
      <c r="C28" s="156"/>
      <c r="D28" s="157"/>
      <c r="E28" s="157"/>
      <c r="F28" s="46" t="str">
        <f t="shared" si="0"/>
        <v/>
      </c>
      <c r="G28" s="157"/>
      <c r="H28" s="157"/>
      <c r="I28" s="157"/>
      <c r="J28" s="157"/>
      <c r="K28" s="47" t="str">
        <f t="shared" si="1"/>
        <v/>
      </c>
      <c r="L28" s="46" t="str">
        <f t="shared" si="4"/>
        <v/>
      </c>
      <c r="M28" s="47" t="str">
        <f t="shared" si="2"/>
        <v/>
      </c>
      <c r="N28" s="48" t="str">
        <f t="shared" si="3"/>
        <v/>
      </c>
    </row>
    <row r="29" spans="1:17" ht="15.75" customHeight="1" x14ac:dyDescent="0.2">
      <c r="A29" s="44">
        <v>22</v>
      </c>
      <c r="B29" s="45" t="str">
        <f>IF('Übersicht P4'!C39="","",'Übersicht P4'!C39)</f>
        <v/>
      </c>
      <c r="C29" s="156"/>
      <c r="D29" s="157"/>
      <c r="E29" s="157"/>
      <c r="F29" s="46" t="str">
        <f t="shared" si="0"/>
        <v/>
      </c>
      <c r="G29" s="157"/>
      <c r="H29" s="157"/>
      <c r="I29" s="157"/>
      <c r="J29" s="157"/>
      <c r="K29" s="47" t="str">
        <f t="shared" si="1"/>
        <v/>
      </c>
      <c r="L29" s="46" t="str">
        <f t="shared" si="4"/>
        <v/>
      </c>
      <c r="M29" s="47" t="str">
        <f t="shared" si="2"/>
        <v/>
      </c>
      <c r="N29" s="48" t="str">
        <f t="shared" si="3"/>
        <v/>
      </c>
    </row>
    <row r="30" spans="1:17" ht="15.75" customHeight="1" x14ac:dyDescent="0.2">
      <c r="A30" s="44">
        <v>23</v>
      </c>
      <c r="B30" s="45" t="str">
        <f>IF('Übersicht P4'!C40="","",'Übersicht P4'!C40)</f>
        <v/>
      </c>
      <c r="C30" s="156"/>
      <c r="D30" s="157"/>
      <c r="E30" s="157"/>
      <c r="F30" s="46" t="str">
        <f t="shared" si="0"/>
        <v/>
      </c>
      <c r="G30" s="157"/>
      <c r="H30" s="157"/>
      <c r="I30" s="157"/>
      <c r="J30" s="157"/>
      <c r="K30" s="47" t="str">
        <f t="shared" si="1"/>
        <v/>
      </c>
      <c r="L30" s="46" t="str">
        <f t="shared" si="4"/>
        <v/>
      </c>
      <c r="M30" s="47" t="str">
        <f t="shared" si="2"/>
        <v/>
      </c>
      <c r="N30" s="48" t="str">
        <f t="shared" si="3"/>
        <v/>
      </c>
    </row>
    <row r="31" spans="1:17" ht="15.75" customHeight="1" x14ac:dyDescent="0.2">
      <c r="A31" s="44">
        <v>24</v>
      </c>
      <c r="B31" s="45" t="str">
        <f>IF('Übersicht P4'!C41="","",'Übersicht P4'!C41)</f>
        <v/>
      </c>
      <c r="C31" s="156"/>
      <c r="D31" s="157"/>
      <c r="E31" s="157"/>
      <c r="F31" s="46" t="str">
        <f t="shared" si="0"/>
        <v/>
      </c>
      <c r="G31" s="157"/>
      <c r="H31" s="157"/>
      <c r="I31" s="157"/>
      <c r="J31" s="157"/>
      <c r="K31" s="47" t="str">
        <f t="shared" si="1"/>
        <v/>
      </c>
      <c r="L31" s="46" t="str">
        <f t="shared" si="4"/>
        <v/>
      </c>
      <c r="M31" s="47" t="str">
        <f t="shared" si="2"/>
        <v/>
      </c>
      <c r="N31" s="48" t="str">
        <f t="shared" si="3"/>
        <v/>
      </c>
    </row>
    <row r="32" spans="1:17" ht="15.75" customHeight="1" x14ac:dyDescent="0.2">
      <c r="A32" s="44">
        <v>25</v>
      </c>
      <c r="B32" s="45" t="str">
        <f>IF('Übersicht P4'!C42="","",'Übersicht P4'!C42)</f>
        <v/>
      </c>
      <c r="C32" s="156"/>
      <c r="D32" s="157"/>
      <c r="E32" s="157"/>
      <c r="F32" s="46" t="str">
        <f t="shared" si="0"/>
        <v/>
      </c>
      <c r="G32" s="157"/>
      <c r="H32" s="157"/>
      <c r="I32" s="157"/>
      <c r="J32" s="157"/>
      <c r="K32" s="47" t="str">
        <f t="shared" si="1"/>
        <v/>
      </c>
      <c r="L32" s="46" t="str">
        <f t="shared" si="4"/>
        <v/>
      </c>
      <c r="M32" s="47" t="str">
        <f t="shared" si="2"/>
        <v/>
      </c>
      <c r="N32" s="48" t="str">
        <f t="shared" si="3"/>
        <v/>
      </c>
    </row>
    <row r="33" spans="1:14" ht="15.75" customHeight="1" x14ac:dyDescent="0.2">
      <c r="A33" s="44">
        <v>26</v>
      </c>
      <c r="B33" s="45" t="str">
        <f>IF('Übersicht P4'!C43="","",'Übersicht P4'!C43)</f>
        <v/>
      </c>
      <c r="C33" s="156"/>
      <c r="D33" s="157"/>
      <c r="E33" s="157"/>
      <c r="F33" s="46" t="str">
        <f t="shared" si="0"/>
        <v/>
      </c>
      <c r="G33" s="157"/>
      <c r="H33" s="157"/>
      <c r="I33" s="157"/>
      <c r="J33" s="157"/>
      <c r="K33" s="47" t="str">
        <f t="shared" si="1"/>
        <v/>
      </c>
      <c r="L33" s="46" t="str">
        <f t="shared" si="4"/>
        <v/>
      </c>
      <c r="M33" s="47" t="str">
        <f t="shared" si="2"/>
        <v/>
      </c>
      <c r="N33" s="48" t="str">
        <f t="shared" si="3"/>
        <v/>
      </c>
    </row>
    <row r="34" spans="1:14" ht="15.75" customHeight="1" x14ac:dyDescent="0.2">
      <c r="A34" s="44">
        <v>27</v>
      </c>
      <c r="B34" s="45" t="str">
        <f>IF('Übersicht P4'!C44="","",'Übersicht P4'!C44)</f>
        <v/>
      </c>
      <c r="C34" s="156"/>
      <c r="D34" s="157"/>
      <c r="E34" s="157"/>
      <c r="F34" s="46" t="str">
        <f t="shared" si="0"/>
        <v/>
      </c>
      <c r="G34" s="157"/>
      <c r="H34" s="157"/>
      <c r="I34" s="157"/>
      <c r="J34" s="157"/>
      <c r="K34" s="47" t="str">
        <f t="shared" si="1"/>
        <v/>
      </c>
      <c r="L34" s="46" t="str">
        <f t="shared" si="4"/>
        <v/>
      </c>
      <c r="M34" s="47" t="str">
        <f t="shared" si="2"/>
        <v/>
      </c>
      <c r="N34" s="48" t="str">
        <f t="shared" si="3"/>
        <v/>
      </c>
    </row>
    <row r="35" spans="1:14" ht="15.75" customHeight="1" x14ac:dyDescent="0.2">
      <c r="A35" s="44">
        <v>28</v>
      </c>
      <c r="B35" s="45" t="str">
        <f>IF('Übersicht P4'!C45="","",'Übersicht P4'!C45)</f>
        <v/>
      </c>
      <c r="C35" s="156"/>
      <c r="D35" s="157"/>
      <c r="E35" s="157"/>
      <c r="F35" s="46" t="str">
        <f t="shared" si="0"/>
        <v/>
      </c>
      <c r="G35" s="157"/>
      <c r="H35" s="157"/>
      <c r="I35" s="157"/>
      <c r="J35" s="157"/>
      <c r="K35" s="47" t="str">
        <f t="shared" si="1"/>
        <v/>
      </c>
      <c r="L35" s="46" t="str">
        <f t="shared" si="4"/>
        <v/>
      </c>
      <c r="M35" s="47" t="str">
        <f t="shared" si="2"/>
        <v/>
      </c>
      <c r="N35" s="48" t="str">
        <f t="shared" si="3"/>
        <v/>
      </c>
    </row>
    <row r="36" spans="1:14" ht="15.75" customHeight="1" x14ac:dyDescent="0.2">
      <c r="A36" s="44">
        <v>29</v>
      </c>
      <c r="B36" s="45" t="str">
        <f>IF('Übersicht P4'!C46="","",'Übersicht P4'!C46)</f>
        <v/>
      </c>
      <c r="C36" s="156"/>
      <c r="D36" s="157"/>
      <c r="E36" s="157"/>
      <c r="F36" s="46" t="str">
        <f t="shared" si="0"/>
        <v/>
      </c>
      <c r="G36" s="157"/>
      <c r="H36" s="157"/>
      <c r="I36" s="157"/>
      <c r="J36" s="157"/>
      <c r="K36" s="47" t="str">
        <f t="shared" si="1"/>
        <v/>
      </c>
      <c r="L36" s="46" t="str">
        <f t="shared" si="4"/>
        <v/>
      </c>
      <c r="M36" s="47" t="str">
        <f t="shared" si="2"/>
        <v/>
      </c>
      <c r="N36" s="48" t="str">
        <f t="shared" si="3"/>
        <v/>
      </c>
    </row>
    <row r="37" spans="1:14" ht="15.75" customHeight="1" x14ac:dyDescent="0.2">
      <c r="A37" s="44">
        <v>30</v>
      </c>
      <c r="B37" s="45" t="str">
        <f>IF('Übersicht P4'!C47="","",'Übersicht P4'!C47)</f>
        <v/>
      </c>
      <c r="C37" s="156"/>
      <c r="D37" s="157"/>
      <c r="E37" s="157"/>
      <c r="F37" s="46" t="str">
        <f t="shared" si="0"/>
        <v/>
      </c>
      <c r="G37" s="157"/>
      <c r="H37" s="157"/>
      <c r="I37" s="157"/>
      <c r="J37" s="157"/>
      <c r="K37" s="47" t="str">
        <f t="shared" si="1"/>
        <v/>
      </c>
      <c r="L37" s="46" t="str">
        <f t="shared" si="4"/>
        <v/>
      </c>
      <c r="M37" s="47" t="str">
        <f t="shared" si="2"/>
        <v/>
      </c>
      <c r="N37" s="48" t="str">
        <f t="shared" si="3"/>
        <v/>
      </c>
    </row>
    <row r="38" spans="1:14" ht="15.75" customHeight="1" x14ac:dyDescent="0.2">
      <c r="A38" s="44">
        <v>31</v>
      </c>
      <c r="B38" s="45" t="str">
        <f>IF('Übersicht P4'!C48="","",'Übersicht P4'!C48)</f>
        <v/>
      </c>
      <c r="C38" s="156"/>
      <c r="D38" s="157"/>
      <c r="E38" s="157"/>
      <c r="F38" s="46" t="str">
        <f t="shared" si="0"/>
        <v/>
      </c>
      <c r="G38" s="157"/>
      <c r="H38" s="157"/>
      <c r="I38" s="157"/>
      <c r="J38" s="157"/>
      <c r="K38" s="47" t="str">
        <f t="shared" si="1"/>
        <v/>
      </c>
      <c r="L38" s="46" t="str">
        <f t="shared" si="4"/>
        <v/>
      </c>
      <c r="M38" s="47" t="str">
        <f t="shared" si="2"/>
        <v/>
      </c>
      <c r="N38" s="48" t="str">
        <f t="shared" si="3"/>
        <v/>
      </c>
    </row>
    <row r="39" spans="1:14" ht="15.75" customHeight="1" x14ac:dyDescent="0.2">
      <c r="A39" s="44">
        <v>32</v>
      </c>
      <c r="B39" s="45" t="str">
        <f>IF('Übersicht P4'!C49="","",'Übersicht P4'!C49)</f>
        <v/>
      </c>
      <c r="C39" s="156"/>
      <c r="D39" s="157"/>
      <c r="E39" s="157"/>
      <c r="F39" s="46" t="str">
        <f t="shared" si="0"/>
        <v/>
      </c>
      <c r="G39" s="157"/>
      <c r="H39" s="157"/>
      <c r="I39" s="157"/>
      <c r="J39" s="157"/>
      <c r="K39" s="47" t="str">
        <f t="shared" si="1"/>
        <v/>
      </c>
      <c r="L39" s="46" t="str">
        <f t="shared" si="4"/>
        <v/>
      </c>
      <c r="M39" s="47" t="str">
        <f t="shared" si="2"/>
        <v/>
      </c>
      <c r="N39" s="48" t="str">
        <f t="shared" si="3"/>
        <v/>
      </c>
    </row>
    <row r="40" spans="1:14" ht="15.75" customHeight="1" x14ac:dyDescent="0.2">
      <c r="A40" s="44">
        <v>33</v>
      </c>
      <c r="B40" s="45" t="str">
        <f>IF('Übersicht P4'!C50="","",'Übersicht P4'!C50)</f>
        <v/>
      </c>
      <c r="C40" s="156"/>
      <c r="D40" s="157"/>
      <c r="E40" s="157"/>
      <c r="F40" s="46" t="str">
        <f t="shared" si="0"/>
        <v/>
      </c>
      <c r="G40" s="157"/>
      <c r="H40" s="157"/>
      <c r="I40" s="157"/>
      <c r="J40" s="157"/>
      <c r="K40" s="47" t="str">
        <f t="shared" si="1"/>
        <v/>
      </c>
      <c r="L40" s="46" t="str">
        <f t="shared" si="4"/>
        <v/>
      </c>
      <c r="M40" s="47" t="str">
        <f t="shared" si="2"/>
        <v/>
      </c>
      <c r="N40" s="48" t="str">
        <f t="shared" si="3"/>
        <v/>
      </c>
    </row>
    <row r="41" spans="1:14" ht="15.75" customHeight="1" x14ac:dyDescent="0.2">
      <c r="A41" s="44">
        <v>34</v>
      </c>
      <c r="B41" s="45" t="str">
        <f>IF('Übersicht P4'!C51="","",'Übersicht P4'!C51)</f>
        <v/>
      </c>
      <c r="C41" s="156"/>
      <c r="D41" s="157"/>
      <c r="E41" s="157"/>
      <c r="F41" s="46" t="str">
        <f t="shared" si="0"/>
        <v/>
      </c>
      <c r="G41" s="157"/>
      <c r="H41" s="157"/>
      <c r="I41" s="157"/>
      <c r="J41" s="157"/>
      <c r="K41" s="47" t="str">
        <f t="shared" si="1"/>
        <v/>
      </c>
      <c r="L41" s="46" t="str">
        <f t="shared" si="4"/>
        <v/>
      </c>
      <c r="M41" s="47" t="str">
        <f t="shared" si="2"/>
        <v/>
      </c>
      <c r="N41" s="48" t="str">
        <f t="shared" si="3"/>
        <v/>
      </c>
    </row>
    <row r="42" spans="1:14" ht="15.75" customHeight="1" thickBot="1" x14ac:dyDescent="0.25">
      <c r="A42" s="49">
        <v>35</v>
      </c>
      <c r="B42" s="146" t="str">
        <f>IF('Übersicht P4'!C52="","",'Übersicht P4'!C52)</f>
        <v/>
      </c>
      <c r="C42" s="158"/>
      <c r="D42" s="159"/>
      <c r="E42" s="159"/>
      <c r="F42" s="50" t="str">
        <f t="shared" si="0"/>
        <v/>
      </c>
      <c r="G42" s="159"/>
      <c r="H42" s="159"/>
      <c r="I42" s="159"/>
      <c r="J42" s="159"/>
      <c r="K42" s="51" t="str">
        <f t="shared" si="1"/>
        <v/>
      </c>
      <c r="L42" s="50" t="str">
        <f t="shared" si="4"/>
        <v/>
      </c>
      <c r="M42" s="51" t="str">
        <f t="shared" si="2"/>
        <v/>
      </c>
      <c r="N42" s="52" t="str">
        <f t="shared" si="3"/>
        <v/>
      </c>
    </row>
    <row r="43" spans="1:14" ht="13.5" thickTop="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</sheetData>
  <sheetProtection password="D124" sheet="1" objects="1" scenarios="1"/>
  <mergeCells count="17"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  <mergeCell ref="H4:J4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zoomScale="80" workbookViewId="0">
      <selection activeCell="A54" sqref="A54"/>
    </sheetView>
  </sheetViews>
  <sheetFormatPr baseColWidth="10" defaultColWidth="0" defaultRowHeight="12.75" customHeight="1" zeroHeight="1" x14ac:dyDescent="0.2"/>
  <cols>
    <col min="1" max="1" width="1.28515625" style="104" customWidth="1"/>
    <col min="2" max="2" width="15.42578125" style="114" customWidth="1"/>
    <col min="3" max="4" width="11.42578125" style="114" customWidth="1"/>
    <col min="5" max="5" width="11.7109375" style="114" customWidth="1"/>
    <col min="6" max="6" width="6.85546875" style="114" customWidth="1"/>
    <col min="7" max="7" width="6" style="114" customWidth="1"/>
    <col min="8" max="8" width="6.42578125" style="114" customWidth="1"/>
    <col min="9" max="9" width="6.28515625" style="114" customWidth="1"/>
    <col min="10" max="10" width="6.140625" style="106" customWidth="1"/>
    <col min="11" max="11" width="6.28515625" style="106" customWidth="1"/>
    <col min="12" max="12" width="6.5703125" style="106" customWidth="1"/>
    <col min="13" max="13" width="6.85546875" style="106" customWidth="1"/>
    <col min="14" max="14" width="6.140625" style="106" customWidth="1"/>
    <col min="15" max="15" width="3.42578125" style="106" customWidth="1"/>
    <col min="16" max="16383" width="11.42578125" style="106" hidden="1"/>
    <col min="16384" max="16384" width="0.7109375" style="106" customWidth="1"/>
  </cols>
  <sheetData>
    <row r="1" spans="1:15" ht="15" customHeight="1" x14ac:dyDescent="0.2">
      <c r="B1" s="105"/>
      <c r="C1" s="105"/>
      <c r="D1" s="105"/>
      <c r="E1" s="105"/>
      <c r="F1" s="105"/>
      <c r="G1" s="105"/>
      <c r="H1" s="105"/>
      <c r="I1" s="105"/>
    </row>
    <row r="2" spans="1:15" s="334" customFormat="1" ht="23.25" x14ac:dyDescent="0.2">
      <c r="A2" s="104"/>
      <c r="B2" s="334" t="s">
        <v>7</v>
      </c>
    </row>
    <row r="3" spans="1:15" ht="30" customHeight="1" x14ac:dyDescent="0.2">
      <c r="B3" s="335">
        <v>2019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1:15" ht="20.100000000000001" customHeight="1" x14ac:dyDescent="0.2">
      <c r="B4" s="107" t="s">
        <v>2</v>
      </c>
      <c r="C4" s="336">
        <f>'Übersicht P4'!C4</f>
        <v>0</v>
      </c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</row>
    <row r="5" spans="1:15" ht="15" customHeight="1" x14ac:dyDescent="0.2">
      <c r="B5" s="107"/>
      <c r="C5" s="108"/>
      <c r="D5" s="108"/>
      <c r="E5" s="105"/>
      <c r="F5" s="105"/>
      <c r="G5" s="105"/>
      <c r="H5" s="105"/>
      <c r="I5" s="105"/>
    </row>
    <row r="6" spans="1:15" ht="20.100000000000001" customHeight="1" x14ac:dyDescent="0.2">
      <c r="B6" s="107" t="s">
        <v>3</v>
      </c>
      <c r="C6" s="336">
        <f>'Übersicht P4'!C6</f>
        <v>0</v>
      </c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</row>
    <row r="7" spans="1:15" ht="15" customHeight="1" x14ac:dyDescent="0.2">
      <c r="B7" s="108"/>
      <c r="C7" s="108"/>
      <c r="D7" s="109"/>
      <c r="E7" s="105"/>
      <c r="F7" s="105"/>
      <c r="G7" s="105"/>
      <c r="H7" s="105"/>
      <c r="I7" s="105"/>
    </row>
    <row r="8" spans="1:15" ht="15" customHeight="1" x14ac:dyDescent="0.2">
      <c r="B8" s="108"/>
      <c r="C8" s="108"/>
      <c r="D8" s="109"/>
      <c r="E8" s="105"/>
      <c r="F8" s="105"/>
      <c r="G8" s="105"/>
      <c r="H8" s="105"/>
      <c r="I8" s="105"/>
    </row>
    <row r="9" spans="1:15" ht="20.100000000000001" customHeight="1" x14ac:dyDescent="0.35">
      <c r="B9" s="337" t="s">
        <v>9</v>
      </c>
      <c r="C9" s="337"/>
      <c r="D9" s="337"/>
      <c r="E9" s="337"/>
      <c r="F9" s="105"/>
      <c r="G9" s="105"/>
      <c r="H9" s="105"/>
      <c r="I9" s="105"/>
    </row>
    <row r="10" spans="1:15" ht="15" customHeight="1" x14ac:dyDescent="0.2">
      <c r="B10" s="110"/>
      <c r="C10" s="108"/>
      <c r="D10" s="109"/>
      <c r="E10" s="105"/>
      <c r="F10" s="331" t="s">
        <v>106</v>
      </c>
      <c r="G10" s="331"/>
      <c r="H10" s="331"/>
      <c r="I10" s="331"/>
      <c r="J10" s="331"/>
      <c r="K10" s="332"/>
      <c r="L10" s="333"/>
      <c r="M10" s="333"/>
      <c r="N10" s="333"/>
    </row>
    <row r="11" spans="1:15" ht="15" customHeight="1" x14ac:dyDescent="0.3">
      <c r="B11" s="111"/>
      <c r="C11" s="108"/>
      <c r="D11" s="109"/>
      <c r="E11" s="105"/>
      <c r="F11" s="331"/>
      <c r="G11" s="331"/>
      <c r="H11" s="331"/>
      <c r="I11" s="331"/>
      <c r="J11" s="331"/>
      <c r="K11" s="332"/>
      <c r="L11" s="333"/>
      <c r="M11" s="333"/>
      <c r="N11" s="333"/>
    </row>
    <row r="12" spans="1:15" ht="15" customHeight="1" x14ac:dyDescent="0.3">
      <c r="B12" s="111"/>
      <c r="C12" s="108"/>
      <c r="D12" s="109"/>
      <c r="E12" s="105"/>
      <c r="F12" s="331"/>
      <c r="G12" s="331"/>
      <c r="H12" s="331"/>
      <c r="I12" s="331"/>
      <c r="J12" s="331"/>
      <c r="K12" s="332"/>
      <c r="L12" s="333"/>
      <c r="M12" s="333"/>
      <c r="N12" s="333"/>
    </row>
    <row r="13" spans="1:15" ht="15" customHeight="1" x14ac:dyDescent="0.3">
      <c r="B13" s="111"/>
      <c r="C13" s="108"/>
      <c r="D13" s="109"/>
      <c r="E13" s="109"/>
      <c r="F13" s="109"/>
      <c r="G13" s="109"/>
      <c r="H13" s="109"/>
      <c r="I13" s="109"/>
    </row>
    <row r="14" spans="1:15" ht="15" customHeight="1" x14ac:dyDescent="0.2">
      <c r="B14" s="108"/>
      <c r="C14" s="339" t="s">
        <v>120</v>
      </c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</row>
    <row r="15" spans="1:15" ht="18" customHeight="1" x14ac:dyDescent="0.2">
      <c r="B15" s="112" t="s">
        <v>4</v>
      </c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</row>
    <row r="16" spans="1:15" ht="15" customHeight="1" x14ac:dyDescent="0.2">
      <c r="B16" s="108"/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</row>
    <row r="17" spans="2:14" ht="15" customHeight="1" x14ac:dyDescent="0.2">
      <c r="B17" s="108"/>
      <c r="C17" s="108"/>
      <c r="D17" s="109"/>
      <c r="E17" s="109"/>
      <c r="F17" s="109"/>
      <c r="G17" s="109"/>
      <c r="H17" s="109"/>
      <c r="I17" s="109"/>
      <c r="J17" s="113"/>
      <c r="K17" s="113"/>
      <c r="L17" s="113"/>
      <c r="M17" s="113"/>
    </row>
    <row r="18" spans="2:14" ht="18.75" customHeight="1" x14ac:dyDescent="0.2">
      <c r="B18" s="107" t="s">
        <v>35</v>
      </c>
      <c r="C18" s="340" t="s">
        <v>33</v>
      </c>
      <c r="D18" s="340"/>
      <c r="E18" s="340"/>
      <c r="F18" s="340"/>
      <c r="G18" s="340"/>
      <c r="H18" s="340"/>
      <c r="I18" s="340"/>
      <c r="J18" s="340"/>
      <c r="K18" s="340"/>
      <c r="L18" s="340"/>
      <c r="M18" s="340"/>
      <c r="N18" s="340"/>
    </row>
    <row r="19" spans="2:14" ht="24.75" customHeight="1" x14ac:dyDescent="0.2">
      <c r="B19" s="107" t="s">
        <v>36</v>
      </c>
      <c r="C19" s="340"/>
      <c r="D19" s="340"/>
      <c r="E19" s="340"/>
      <c r="F19" s="340"/>
      <c r="G19" s="340"/>
      <c r="H19" s="340"/>
      <c r="I19" s="340"/>
      <c r="J19" s="340"/>
      <c r="K19" s="340"/>
      <c r="L19" s="340"/>
      <c r="M19" s="340"/>
      <c r="N19" s="340"/>
    </row>
    <row r="20" spans="2:14" ht="15" customHeight="1" x14ac:dyDescent="0.2">
      <c r="B20" s="108"/>
      <c r="C20" s="340"/>
      <c r="D20" s="340"/>
      <c r="E20" s="340"/>
      <c r="F20" s="340"/>
      <c r="G20" s="340"/>
      <c r="H20" s="340"/>
      <c r="I20" s="340"/>
      <c r="J20" s="340"/>
      <c r="K20" s="340"/>
      <c r="L20" s="340"/>
      <c r="M20" s="340"/>
      <c r="N20" s="340"/>
    </row>
    <row r="21" spans="2:14" ht="15" customHeight="1" x14ac:dyDescent="0.2">
      <c r="C21" s="341"/>
      <c r="D21" s="341"/>
      <c r="E21" s="341"/>
      <c r="F21" s="341"/>
      <c r="G21" s="341"/>
      <c r="H21" s="341"/>
      <c r="I21" s="109"/>
      <c r="J21" s="113"/>
      <c r="K21" s="113"/>
      <c r="L21" s="113"/>
      <c r="M21" s="113"/>
    </row>
    <row r="22" spans="2:14" ht="15" customHeight="1" x14ac:dyDescent="0.25">
      <c r="B22" s="115"/>
      <c r="G22" s="116"/>
      <c r="H22" s="117"/>
      <c r="I22" s="118"/>
    </row>
    <row r="23" spans="2:14" ht="18" customHeight="1" x14ac:dyDescent="0.2">
      <c r="B23" s="338" t="s">
        <v>41</v>
      </c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8"/>
    </row>
    <row r="24" spans="2:14" ht="18" customHeight="1" x14ac:dyDescent="0.2"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</row>
    <row r="25" spans="2:14" ht="4.5" customHeight="1" x14ac:dyDescent="0.25">
      <c r="B25" s="115"/>
      <c r="G25" s="117"/>
      <c r="H25" s="117"/>
    </row>
    <row r="26" spans="2:14" ht="15" customHeight="1" x14ac:dyDescent="0.25">
      <c r="B26" s="115"/>
      <c r="C26" s="109" t="s">
        <v>107</v>
      </c>
      <c r="D26" s="109" t="s">
        <v>108</v>
      </c>
      <c r="E26" s="109" t="s">
        <v>109</v>
      </c>
      <c r="G26" s="117"/>
      <c r="H26" s="117"/>
    </row>
    <row r="27" spans="2:14" ht="15" customHeight="1" x14ac:dyDescent="0.25">
      <c r="B27" s="115"/>
      <c r="C27" s="342" t="str">
        <f>'Übersicht P4'!K56</f>
        <v/>
      </c>
      <c r="D27" s="342" t="str">
        <f>'Übersicht P4'!D59</f>
        <v/>
      </c>
      <c r="E27" s="342" t="str">
        <f>'Übersicht P4'!K59</f>
        <v/>
      </c>
      <c r="G27" s="117"/>
      <c r="H27" s="117"/>
    </row>
    <row r="28" spans="2:14" ht="15" customHeight="1" x14ac:dyDescent="0.25">
      <c r="B28" s="115"/>
      <c r="C28" s="342"/>
      <c r="D28" s="342"/>
      <c r="E28" s="342"/>
      <c r="G28" s="117"/>
      <c r="H28" s="117"/>
    </row>
    <row r="29" spans="2:14" ht="6.75" customHeight="1" x14ac:dyDescent="0.25">
      <c r="B29" s="115"/>
      <c r="G29" s="117"/>
      <c r="H29" s="117"/>
    </row>
    <row r="30" spans="2:14" ht="15" customHeight="1" x14ac:dyDescent="0.2">
      <c r="B30" s="338" t="s">
        <v>42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</row>
    <row r="31" spans="2:14" ht="23.25" customHeight="1" x14ac:dyDescent="0.2">
      <c r="B31" s="338"/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</row>
    <row r="32" spans="2:14" ht="18" customHeight="1" x14ac:dyDescent="0.2">
      <c r="C32" s="119" t="s">
        <v>107</v>
      </c>
      <c r="G32" s="120"/>
      <c r="H32" s="343" t="s">
        <v>104</v>
      </c>
      <c r="I32" s="105"/>
    </row>
    <row r="33" spans="2:14" ht="18" customHeight="1" x14ac:dyDescent="0.2">
      <c r="C33" s="344" t="str">
        <f>'Übersicht P4'!K62</f>
        <v/>
      </c>
      <c r="G33" s="120"/>
      <c r="H33" s="343"/>
      <c r="I33" s="105"/>
    </row>
    <row r="34" spans="2:14" ht="15" customHeight="1" x14ac:dyDescent="0.25">
      <c r="B34" s="115"/>
      <c r="C34" s="345"/>
      <c r="G34" s="121"/>
      <c r="H34" s="121"/>
    </row>
    <row r="35" spans="2:14" ht="6.75" customHeight="1" x14ac:dyDescent="0.25">
      <c r="B35" s="115"/>
      <c r="C35" s="122"/>
      <c r="G35" s="121"/>
      <c r="H35" s="121"/>
    </row>
    <row r="36" spans="2:14" ht="18" customHeight="1" x14ac:dyDescent="0.2">
      <c r="B36" s="338" t="s">
        <v>43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</row>
    <row r="37" spans="2:14" ht="18" customHeight="1" x14ac:dyDescent="0.2"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</row>
    <row r="38" spans="2:14" ht="15" customHeight="1" x14ac:dyDescent="0.2">
      <c r="B38" s="123"/>
      <c r="C38" s="124" t="s">
        <v>107</v>
      </c>
      <c r="D38" s="123"/>
      <c r="E38" s="123"/>
      <c r="F38" s="123"/>
      <c r="G38" s="123"/>
      <c r="H38" s="120"/>
    </row>
    <row r="39" spans="2:14" ht="15" customHeight="1" x14ac:dyDescent="0.2">
      <c r="B39" s="123"/>
      <c r="C39" s="346" t="str">
        <f>'Übersicht P4'!K65</f>
        <v/>
      </c>
      <c r="D39" s="123"/>
      <c r="E39" s="123"/>
      <c r="F39" s="123"/>
      <c r="G39" s="123"/>
      <c r="H39" s="120"/>
    </row>
    <row r="40" spans="2:14" ht="15" customHeight="1" x14ac:dyDescent="0.2">
      <c r="B40" s="123"/>
      <c r="C40" s="347"/>
      <c r="D40" s="123"/>
      <c r="E40" s="123"/>
      <c r="F40" s="123"/>
      <c r="G40" s="123"/>
      <c r="H40" s="125"/>
    </row>
    <row r="41" spans="2:14" ht="8.25" customHeight="1" x14ac:dyDescent="0.2">
      <c r="B41" s="123"/>
      <c r="C41" s="126"/>
      <c r="D41" s="123"/>
      <c r="E41" s="123"/>
      <c r="F41" s="123"/>
      <c r="G41" s="123"/>
      <c r="H41" s="125"/>
    </row>
    <row r="42" spans="2:14" ht="18" customHeight="1" x14ac:dyDescent="0.2">
      <c r="B42" s="338" t="s">
        <v>44</v>
      </c>
      <c r="C42" s="338"/>
      <c r="D42" s="338"/>
      <c r="E42" s="338"/>
      <c r="F42" s="338"/>
      <c r="G42" s="338"/>
      <c r="H42" s="338"/>
      <c r="I42" s="338"/>
      <c r="J42" s="338"/>
      <c r="K42" s="338"/>
      <c r="L42" s="338"/>
      <c r="M42" s="338"/>
      <c r="N42" s="338"/>
    </row>
    <row r="43" spans="2:14" ht="18" customHeight="1" x14ac:dyDescent="0.2">
      <c r="B43" s="338"/>
      <c r="C43" s="338"/>
      <c r="D43" s="338"/>
      <c r="E43" s="338"/>
      <c r="F43" s="338"/>
      <c r="G43" s="338"/>
      <c r="H43" s="338"/>
      <c r="I43" s="338"/>
      <c r="J43" s="338"/>
      <c r="K43" s="338"/>
      <c r="L43" s="338"/>
      <c r="M43" s="338"/>
      <c r="N43" s="338"/>
    </row>
    <row r="44" spans="2:14" ht="4.5" customHeight="1" x14ac:dyDescent="0.25">
      <c r="B44" s="115"/>
      <c r="G44" s="120"/>
      <c r="H44" s="125"/>
    </row>
    <row r="45" spans="2:14" ht="14.25" customHeight="1" x14ac:dyDescent="0.25">
      <c r="B45" s="115"/>
      <c r="C45" s="109" t="s">
        <v>107</v>
      </c>
      <c r="D45" s="109" t="s">
        <v>108</v>
      </c>
      <c r="E45" s="109" t="s">
        <v>109</v>
      </c>
      <c r="G45" s="120"/>
      <c r="H45" s="125"/>
    </row>
    <row r="46" spans="2:14" ht="10.5" customHeight="1" x14ac:dyDescent="0.25">
      <c r="B46" s="115"/>
      <c r="C46" s="348" t="str">
        <f>'Übersicht P4'!K68</f>
        <v/>
      </c>
      <c r="D46" s="348" t="str">
        <f>'Übersicht P4'!D71</f>
        <v/>
      </c>
      <c r="E46" s="348" t="str">
        <f>'Übersicht P4'!K71</f>
        <v/>
      </c>
      <c r="G46" s="120"/>
      <c r="H46" s="120"/>
    </row>
    <row r="47" spans="2:14" ht="24" customHeight="1" x14ac:dyDescent="0.25">
      <c r="B47" s="115"/>
      <c r="C47" s="348"/>
      <c r="D47" s="348"/>
      <c r="E47" s="348"/>
      <c r="G47" s="120"/>
      <c r="H47" s="120"/>
    </row>
    <row r="48" spans="2:14" ht="19.5" customHeight="1" x14ac:dyDescent="0.2">
      <c r="B48" s="349"/>
      <c r="C48" s="349"/>
      <c r="D48" s="127"/>
      <c r="F48" s="349"/>
      <c r="G48" s="349"/>
      <c r="H48" s="128"/>
    </row>
    <row r="49" spans="2:15" ht="19.5" customHeight="1" x14ac:dyDescent="0.25">
      <c r="B49" s="356" t="s">
        <v>119</v>
      </c>
      <c r="C49" s="357"/>
      <c r="D49" s="357"/>
      <c r="E49" s="358"/>
      <c r="F49" s="361" t="s">
        <v>49</v>
      </c>
      <c r="G49" s="361"/>
      <c r="H49" s="361"/>
      <c r="I49" s="351" t="s">
        <v>50</v>
      </c>
      <c r="J49" s="351"/>
      <c r="K49" s="351"/>
      <c r="L49" s="352" t="s">
        <v>48</v>
      </c>
      <c r="M49" s="352"/>
      <c r="N49" s="352"/>
    </row>
    <row r="50" spans="2:15" ht="27" customHeight="1" x14ac:dyDescent="0.25">
      <c r="B50" s="353"/>
      <c r="C50" s="354"/>
      <c r="D50" s="354"/>
      <c r="E50" s="355"/>
      <c r="F50" s="129" t="s">
        <v>110</v>
      </c>
      <c r="G50" s="129" t="s">
        <v>111</v>
      </c>
      <c r="H50" s="130" t="s">
        <v>112</v>
      </c>
      <c r="I50" s="131" t="s">
        <v>110</v>
      </c>
      <c r="J50" s="132" t="s">
        <v>111</v>
      </c>
      <c r="K50" s="132" t="s">
        <v>112</v>
      </c>
      <c r="L50" s="132" t="s">
        <v>110</v>
      </c>
      <c r="M50" s="132" t="s">
        <v>111</v>
      </c>
      <c r="N50" s="132" t="s">
        <v>112</v>
      </c>
    </row>
    <row r="51" spans="2:15" ht="29.25" customHeight="1" x14ac:dyDescent="0.25">
      <c r="B51" s="356" t="s">
        <v>113</v>
      </c>
      <c r="C51" s="357"/>
      <c r="D51" s="357"/>
      <c r="E51" s="358"/>
      <c r="F51" s="171" t="str">
        <f>IFERROR(AVERAGE('Übersicht P4'!M18:M52),"")</f>
        <v/>
      </c>
      <c r="G51" s="171" t="str">
        <f>IFERROR(AVERAGEIFS('Übersicht P4'!M18:M52,'Übersicht P4'!D18:D52,"w"),"")</f>
        <v/>
      </c>
      <c r="H51" s="171" t="str">
        <f>IFERROR(AVERAGEIFS('Übersicht P4'!M18:M52,'Übersicht P4'!D18:D52,"m"),"")</f>
        <v/>
      </c>
      <c r="I51" s="172" t="str">
        <f>IFERROR(AVERAGE('Übersicht P4'!N18:N52),"")</f>
        <v/>
      </c>
      <c r="J51" s="173" t="str">
        <f>IFERROR(AVERAGEIFS('Übersicht P4'!N18:N52,'Übersicht P4'!D18:D52,"w"),"")</f>
        <v/>
      </c>
      <c r="K51" s="173" t="str">
        <f>IFERROR(AVERAGEIFS('Übersicht P4'!N18:N52,'Übersicht P4'!D18:D52,"m"),"")</f>
        <v/>
      </c>
      <c r="L51" s="173" t="str">
        <f>IFERROR(AVERAGE('Übersicht P4'!O18:O52),"")</f>
        <v/>
      </c>
      <c r="M51" s="173" t="str">
        <f>IFERROR(AVERAGEIFS('Übersicht P4'!O18:O52,'Übersicht P4'!D18:D52,"w"),"")</f>
        <v/>
      </c>
      <c r="N51" s="173" t="str">
        <f>IFERROR(AVERAGEIFS('Übersicht P4'!O18:O52,'Übersicht P4'!D18:D52,"m"),"")</f>
        <v/>
      </c>
    </row>
    <row r="52" spans="2:15" ht="19.5" customHeight="1" x14ac:dyDescent="0.2">
      <c r="B52" s="133"/>
      <c r="C52" s="133"/>
      <c r="D52" s="127"/>
      <c r="F52" s="133"/>
      <c r="G52" s="133"/>
      <c r="H52" s="128"/>
    </row>
    <row r="53" spans="2:15" ht="15" customHeight="1" x14ac:dyDescent="0.2">
      <c r="B53" s="359" t="s">
        <v>104</v>
      </c>
      <c r="C53" s="359"/>
      <c r="D53" s="359"/>
      <c r="E53" s="134">
        <f ca="1">TODAY()</f>
        <v>43514</v>
      </c>
      <c r="F53" s="360"/>
      <c r="G53" s="360"/>
      <c r="H53" s="360"/>
      <c r="I53" s="360"/>
      <c r="J53" s="360"/>
      <c r="K53" s="360"/>
      <c r="L53" s="360"/>
      <c r="M53" s="360"/>
      <c r="N53" s="360"/>
    </row>
    <row r="54" spans="2:15" ht="15" customHeight="1" x14ac:dyDescent="0.25">
      <c r="B54" s="135"/>
      <c r="C54" s="136"/>
      <c r="E54" s="137"/>
      <c r="F54" s="350" t="s">
        <v>114</v>
      </c>
      <c r="G54" s="350"/>
      <c r="H54" s="350"/>
      <c r="I54" s="350"/>
      <c r="J54" s="350"/>
      <c r="K54" s="350"/>
      <c r="L54" s="350"/>
      <c r="M54" s="350"/>
      <c r="N54" s="350"/>
    </row>
    <row r="55" spans="2:15" ht="15" customHeight="1" x14ac:dyDescent="0.25">
      <c r="B55" s="118"/>
    </row>
    <row r="56" spans="2:15" ht="15.75" hidden="1" x14ac:dyDescent="0.25">
      <c r="B56" s="118"/>
    </row>
    <row r="57" spans="2:15" ht="15.75" hidden="1" x14ac:dyDescent="0.25">
      <c r="B57" s="118"/>
    </row>
    <row r="58" spans="2:15" ht="15.75" hidden="1" x14ac:dyDescent="0.25">
      <c r="B58" s="118"/>
    </row>
    <row r="59" spans="2:15" ht="15.75" hidden="1" x14ac:dyDescent="0.25">
      <c r="B59" s="118"/>
    </row>
    <row r="60" spans="2:15" ht="15.75" hidden="1" x14ac:dyDescent="0.25">
      <c r="B60" s="118"/>
    </row>
    <row r="61" spans="2:15" ht="15.75" hidden="1" x14ac:dyDescent="0.25">
      <c r="B61" s="118"/>
    </row>
    <row r="62" spans="2:15" ht="15.75" hidden="1" x14ac:dyDescent="0.25">
      <c r="B62" s="118"/>
    </row>
    <row r="63" spans="2:15" s="104" customFormat="1" hidden="1" x14ac:dyDescent="0.2">
      <c r="B63" s="114"/>
      <c r="C63" s="114"/>
      <c r="D63" s="114"/>
      <c r="E63" s="114"/>
      <c r="F63" s="114"/>
      <c r="G63" s="114"/>
      <c r="H63" s="114"/>
      <c r="I63" s="114"/>
      <c r="J63" s="106"/>
      <c r="K63" s="106"/>
      <c r="L63" s="106"/>
      <c r="M63" s="106"/>
      <c r="N63" s="106"/>
      <c r="O63" s="106"/>
    </row>
    <row r="64" spans="2:15" s="104" customFormat="1" hidden="1" x14ac:dyDescent="0.2">
      <c r="B64" s="114"/>
      <c r="C64" s="114"/>
      <c r="D64" s="114"/>
      <c r="E64" s="114"/>
      <c r="F64" s="114"/>
      <c r="G64" s="114"/>
      <c r="H64" s="114"/>
      <c r="I64" s="114"/>
      <c r="J64" s="106"/>
      <c r="K64" s="106"/>
      <c r="L64" s="106"/>
      <c r="M64" s="106"/>
      <c r="N64" s="106"/>
      <c r="O64" s="106"/>
    </row>
    <row r="65" spans="2:15" s="104" customFormat="1" hidden="1" x14ac:dyDescent="0.2">
      <c r="B65" s="114"/>
      <c r="C65" s="114"/>
      <c r="D65" s="114"/>
      <c r="E65" s="114"/>
      <c r="F65" s="114"/>
      <c r="G65" s="114"/>
      <c r="H65" s="114"/>
      <c r="I65" s="114"/>
      <c r="J65" s="106"/>
      <c r="K65" s="106"/>
      <c r="L65" s="106"/>
      <c r="M65" s="106"/>
      <c r="N65" s="106"/>
      <c r="O65" s="106"/>
    </row>
    <row r="66" spans="2:15" s="104" customFormat="1" hidden="1" x14ac:dyDescent="0.2">
      <c r="B66" s="114"/>
      <c r="C66" s="114"/>
      <c r="D66" s="114"/>
      <c r="E66" s="114"/>
      <c r="F66" s="114"/>
      <c r="G66" s="114"/>
      <c r="H66" s="114"/>
      <c r="I66" s="114"/>
      <c r="J66" s="106"/>
      <c r="K66" s="106"/>
      <c r="L66" s="106"/>
      <c r="M66" s="106"/>
      <c r="N66" s="106"/>
      <c r="O66" s="106"/>
    </row>
    <row r="67" spans="2:15" s="104" customFormat="1" hidden="1" x14ac:dyDescent="0.2">
      <c r="B67" s="114"/>
      <c r="C67" s="114"/>
      <c r="D67" s="114"/>
      <c r="E67" s="114"/>
      <c r="F67" s="114"/>
      <c r="G67" s="114"/>
      <c r="H67" s="114"/>
      <c r="I67" s="114"/>
      <c r="J67" s="106"/>
      <c r="K67" s="106"/>
      <c r="L67" s="106"/>
      <c r="M67" s="106"/>
      <c r="N67" s="106"/>
      <c r="O67" s="106"/>
    </row>
    <row r="68" spans="2:15" s="104" customFormat="1" hidden="1" x14ac:dyDescent="0.2">
      <c r="B68" s="114"/>
      <c r="C68" s="114"/>
      <c r="D68" s="114"/>
      <c r="E68" s="114"/>
      <c r="F68" s="114"/>
      <c r="G68" s="114"/>
      <c r="H68" s="114"/>
      <c r="I68" s="114"/>
      <c r="J68" s="106"/>
      <c r="K68" s="106"/>
      <c r="L68" s="106"/>
      <c r="M68" s="106"/>
      <c r="N68" s="106"/>
      <c r="O68" s="106"/>
    </row>
    <row r="69" spans="2:15" s="104" customFormat="1" hidden="1" x14ac:dyDescent="0.2">
      <c r="B69" s="114"/>
      <c r="C69" s="114"/>
      <c r="D69" s="114"/>
      <c r="E69" s="114"/>
      <c r="F69" s="114"/>
      <c r="G69" s="114"/>
      <c r="H69" s="114"/>
      <c r="I69" s="114"/>
      <c r="J69" s="106"/>
      <c r="K69" s="106"/>
      <c r="L69" s="106"/>
      <c r="M69" s="106"/>
      <c r="N69" s="106"/>
      <c r="O69" s="106"/>
    </row>
    <row r="70" spans="2:15" s="104" customFormat="1" hidden="1" x14ac:dyDescent="0.2">
      <c r="B70" s="114"/>
      <c r="C70" s="114"/>
      <c r="D70" s="114"/>
      <c r="E70" s="114"/>
      <c r="F70" s="114"/>
      <c r="G70" s="114"/>
      <c r="H70" s="114"/>
      <c r="I70" s="114"/>
      <c r="J70" s="106"/>
      <c r="K70" s="106"/>
      <c r="L70" s="106"/>
      <c r="M70" s="106"/>
      <c r="N70" s="106"/>
      <c r="O70" s="106"/>
    </row>
    <row r="71" spans="2:15" s="104" customFormat="1" hidden="1" x14ac:dyDescent="0.2">
      <c r="B71" s="114"/>
      <c r="C71" s="114"/>
      <c r="D71" s="114"/>
      <c r="E71" s="114"/>
      <c r="F71" s="114"/>
      <c r="G71" s="114"/>
      <c r="H71" s="114"/>
      <c r="I71" s="114"/>
      <c r="J71" s="106"/>
      <c r="K71" s="106"/>
      <c r="L71" s="106"/>
      <c r="M71" s="106"/>
      <c r="N71" s="106"/>
      <c r="O71" s="106"/>
    </row>
    <row r="72" spans="2:15" s="104" customFormat="1" hidden="1" x14ac:dyDescent="0.2">
      <c r="B72" s="114"/>
      <c r="C72" s="114"/>
      <c r="D72" s="114"/>
      <c r="E72" s="114"/>
      <c r="F72" s="114"/>
      <c r="G72" s="114"/>
      <c r="H72" s="114"/>
      <c r="I72" s="114"/>
      <c r="J72" s="106"/>
      <c r="K72" s="106"/>
      <c r="L72" s="106"/>
      <c r="M72" s="106"/>
      <c r="N72" s="106"/>
      <c r="O72" s="106"/>
    </row>
    <row r="73" spans="2:15" s="104" customFormat="1" hidden="1" x14ac:dyDescent="0.2">
      <c r="B73" s="114"/>
      <c r="C73" s="114"/>
      <c r="D73" s="114"/>
      <c r="E73" s="114"/>
      <c r="F73" s="114"/>
      <c r="G73" s="114"/>
      <c r="H73" s="114"/>
      <c r="I73" s="114"/>
      <c r="J73" s="106"/>
      <c r="K73" s="106"/>
      <c r="L73" s="106"/>
      <c r="M73" s="106"/>
      <c r="N73" s="106"/>
      <c r="O73" s="106"/>
    </row>
    <row r="74" spans="2:15" s="104" customFormat="1" hidden="1" x14ac:dyDescent="0.2">
      <c r="B74" s="114"/>
      <c r="C74" s="114"/>
      <c r="D74" s="114"/>
      <c r="E74" s="114"/>
      <c r="F74" s="114"/>
      <c r="G74" s="114"/>
      <c r="H74" s="114"/>
      <c r="I74" s="114"/>
      <c r="J74" s="106"/>
      <c r="K74" s="106"/>
      <c r="L74" s="106"/>
      <c r="M74" s="106"/>
      <c r="N74" s="106"/>
      <c r="O74" s="106"/>
    </row>
    <row r="75" spans="2:15" s="104" customFormat="1" hidden="1" x14ac:dyDescent="0.2">
      <c r="B75" s="114"/>
      <c r="C75" s="114"/>
      <c r="D75" s="114"/>
      <c r="E75" s="114"/>
      <c r="F75" s="114"/>
      <c r="G75" s="114"/>
      <c r="H75" s="114"/>
      <c r="I75" s="114"/>
      <c r="J75" s="106"/>
      <c r="K75" s="106"/>
      <c r="L75" s="106"/>
      <c r="M75" s="106"/>
      <c r="N75" s="106"/>
      <c r="O75" s="106"/>
    </row>
    <row r="76" spans="2:15" s="104" customFormat="1" hidden="1" x14ac:dyDescent="0.2">
      <c r="B76" s="114"/>
      <c r="C76" s="114"/>
      <c r="D76" s="114"/>
      <c r="E76" s="114"/>
      <c r="F76" s="114"/>
      <c r="G76" s="114"/>
      <c r="H76" s="114"/>
      <c r="I76" s="114"/>
      <c r="J76" s="106"/>
      <c r="K76" s="106"/>
      <c r="L76" s="106"/>
      <c r="M76" s="106"/>
      <c r="N76" s="106"/>
      <c r="O76" s="106"/>
    </row>
    <row r="77" spans="2:15" s="104" customFormat="1" hidden="1" x14ac:dyDescent="0.2">
      <c r="B77" s="114"/>
      <c r="C77" s="114"/>
      <c r="D77" s="114"/>
      <c r="E77" s="114"/>
      <c r="F77" s="114"/>
      <c r="G77" s="114"/>
      <c r="H77" s="114"/>
      <c r="I77" s="114"/>
      <c r="J77" s="106"/>
      <c r="K77" s="106"/>
      <c r="L77" s="106"/>
      <c r="M77" s="106"/>
      <c r="N77" s="106"/>
      <c r="O77" s="106"/>
    </row>
    <row r="78" spans="2:15" s="104" customFormat="1" hidden="1" x14ac:dyDescent="0.2">
      <c r="B78" s="114"/>
      <c r="C78" s="114"/>
      <c r="D78" s="114"/>
      <c r="E78" s="114"/>
      <c r="F78" s="114"/>
      <c r="G78" s="114"/>
      <c r="H78" s="114"/>
      <c r="I78" s="114"/>
      <c r="J78" s="106"/>
      <c r="K78" s="106"/>
      <c r="L78" s="106"/>
      <c r="M78" s="106"/>
      <c r="N78" s="106"/>
      <c r="O78" s="106"/>
    </row>
    <row r="79" spans="2:15" s="104" customFormat="1" hidden="1" x14ac:dyDescent="0.2">
      <c r="B79" s="114"/>
      <c r="C79" s="114"/>
      <c r="D79" s="114"/>
      <c r="E79" s="114"/>
      <c r="F79" s="114"/>
      <c r="G79" s="114"/>
      <c r="H79" s="114"/>
      <c r="I79" s="114"/>
      <c r="J79" s="106"/>
      <c r="K79" s="106"/>
      <c r="L79" s="106"/>
      <c r="M79" s="106"/>
      <c r="N79" s="106"/>
      <c r="O79" s="106"/>
    </row>
    <row r="80" spans="2:15" s="104" customFormat="1" hidden="1" x14ac:dyDescent="0.2">
      <c r="B80" s="114"/>
      <c r="C80" s="114"/>
      <c r="D80" s="114"/>
      <c r="E80" s="114"/>
      <c r="F80" s="114"/>
      <c r="G80" s="114"/>
      <c r="H80" s="114"/>
      <c r="I80" s="114"/>
      <c r="J80" s="106"/>
      <c r="K80" s="106"/>
      <c r="L80" s="106"/>
      <c r="M80" s="106"/>
      <c r="N80" s="106"/>
      <c r="O80" s="106"/>
    </row>
    <row r="81" spans="2:15" s="104" customFormat="1" hidden="1" x14ac:dyDescent="0.2">
      <c r="B81" s="114"/>
      <c r="C81" s="114"/>
      <c r="D81" s="114"/>
      <c r="E81" s="114"/>
      <c r="F81" s="114"/>
      <c r="G81" s="114"/>
      <c r="H81" s="114"/>
      <c r="I81" s="114"/>
      <c r="J81" s="106"/>
      <c r="K81" s="106"/>
      <c r="L81" s="106"/>
      <c r="M81" s="106"/>
      <c r="N81" s="106"/>
      <c r="O81" s="106"/>
    </row>
    <row r="82" spans="2:15" s="104" customFormat="1" hidden="1" x14ac:dyDescent="0.2">
      <c r="B82" s="114"/>
      <c r="C82" s="114"/>
      <c r="D82" s="114"/>
      <c r="E82" s="114"/>
      <c r="F82" s="114"/>
      <c r="G82" s="114"/>
      <c r="H82" s="114"/>
      <c r="I82" s="114"/>
      <c r="J82" s="106"/>
      <c r="K82" s="106"/>
      <c r="L82" s="106"/>
      <c r="M82" s="106"/>
      <c r="N82" s="106"/>
      <c r="O82" s="106"/>
    </row>
    <row r="83" spans="2:15" s="104" customFormat="1" hidden="1" x14ac:dyDescent="0.2">
      <c r="B83" s="114"/>
      <c r="C83" s="114"/>
      <c r="D83" s="114"/>
      <c r="E83" s="114"/>
      <c r="F83" s="114"/>
      <c r="G83" s="114"/>
      <c r="H83" s="114"/>
      <c r="I83" s="114"/>
      <c r="J83" s="106"/>
      <c r="K83" s="106"/>
      <c r="L83" s="106"/>
      <c r="M83" s="106"/>
      <c r="N83" s="106"/>
      <c r="O83" s="106"/>
    </row>
    <row r="84" spans="2:15" s="104" customFormat="1" hidden="1" x14ac:dyDescent="0.2">
      <c r="B84" s="114"/>
      <c r="C84" s="114"/>
      <c r="D84" s="114"/>
      <c r="E84" s="114"/>
      <c r="F84" s="114"/>
      <c r="G84" s="114"/>
      <c r="H84" s="114"/>
      <c r="I84" s="114"/>
      <c r="J84" s="106"/>
      <c r="K84" s="106"/>
      <c r="L84" s="106"/>
      <c r="M84" s="106"/>
      <c r="N84" s="106"/>
      <c r="O84" s="106"/>
    </row>
    <row r="85" spans="2:15" s="104" customFormat="1" hidden="1" x14ac:dyDescent="0.2">
      <c r="B85" s="114"/>
      <c r="C85" s="114"/>
      <c r="D85" s="114"/>
      <c r="E85" s="114"/>
      <c r="F85" s="114"/>
      <c r="G85" s="114"/>
      <c r="H85" s="114"/>
      <c r="I85" s="114"/>
      <c r="J85" s="106"/>
      <c r="K85" s="106"/>
      <c r="L85" s="106"/>
      <c r="M85" s="106"/>
      <c r="N85" s="106"/>
      <c r="O85" s="106"/>
    </row>
    <row r="86" spans="2:15" x14ac:dyDescent="0.2"/>
    <row r="87" spans="2:15" x14ac:dyDescent="0.2"/>
  </sheetData>
  <sheetProtection password="D124" sheet="1" objects="1" scenarios="1" selectLockedCells="1"/>
  <mergeCells count="34">
    <mergeCell ref="F54:N54"/>
    <mergeCell ref="I49:K49"/>
    <mergeCell ref="L49:N49"/>
    <mergeCell ref="B50:E50"/>
    <mergeCell ref="B51:E51"/>
    <mergeCell ref="B53:D53"/>
    <mergeCell ref="F53:N53"/>
    <mergeCell ref="B49:E49"/>
    <mergeCell ref="F49:H49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71" customWidth="1"/>
    <col min="2" max="2" width="18.85546875" style="181" customWidth="1"/>
    <col min="3" max="3" width="23.7109375" style="181" customWidth="1"/>
    <col min="4" max="4" width="11.7109375" style="181" customWidth="1"/>
    <col min="5" max="8" width="5.7109375" style="181" customWidth="1"/>
    <col min="9" max="9" width="10.42578125" style="181" customWidth="1"/>
    <col min="10" max="10" width="3.85546875" style="181" customWidth="1"/>
    <col min="11" max="11" width="1.7109375" style="105" hidden="1" customWidth="1"/>
    <col min="12" max="12" width="3" style="105" hidden="1" customWidth="1"/>
    <col min="13" max="13" width="7.140625" style="105" hidden="1" customWidth="1"/>
    <col min="14" max="14" width="6.28515625" style="105" hidden="1" customWidth="1"/>
    <col min="15" max="15" width="3.85546875" style="105" hidden="1" customWidth="1"/>
    <col min="16" max="16" width="3.28515625" style="105" hidden="1" customWidth="1"/>
    <col min="17" max="17" width="6.28515625" style="105" hidden="1" customWidth="1"/>
    <col min="18" max="18" width="4" style="105" hidden="1" customWidth="1"/>
    <col min="19" max="19" width="7" style="105" hidden="1" customWidth="1"/>
    <col min="20" max="20" width="5.5703125" style="105" hidden="1" customWidth="1"/>
    <col min="21" max="21" width="1.7109375" style="105" hidden="1" customWidth="1"/>
    <col min="22" max="22" width="4.7109375" style="180" hidden="1" customWidth="1"/>
    <col min="23" max="23" width="38.28515625" style="105" hidden="1" customWidth="1"/>
    <col min="24" max="24" width="7.28515625" style="180" hidden="1" customWidth="1"/>
    <col min="25" max="25" width="9.28515625" style="180" hidden="1" customWidth="1"/>
    <col min="26" max="26" width="11.85546875" style="180" hidden="1" customWidth="1"/>
    <col min="27" max="27" width="6.42578125" style="180" hidden="1" customWidth="1"/>
    <col min="28" max="28" width="1.7109375" style="180" hidden="1" customWidth="1"/>
    <col min="29" max="29" width="7" style="180" hidden="1" customWidth="1"/>
    <col min="30" max="30" width="1.7109375" style="180" hidden="1" customWidth="1"/>
    <col min="31" max="32" width="1.85546875" style="180" hidden="1" customWidth="1"/>
    <col min="33" max="33" width="7.140625" style="180" hidden="1" customWidth="1"/>
    <col min="34" max="35" width="1.85546875" style="180" hidden="1" customWidth="1"/>
    <col min="36" max="36" width="6.28515625" style="180" hidden="1" customWidth="1"/>
    <col min="37" max="37" width="1.85546875" style="180" hidden="1" customWidth="1"/>
    <col min="38" max="38" width="1.7109375" style="180" hidden="1" customWidth="1"/>
    <col min="39" max="39" width="34.42578125" style="180" hidden="1" customWidth="1"/>
    <col min="40" max="40" width="1.7109375" style="180" hidden="1" customWidth="1"/>
    <col min="41" max="41" width="30" style="180" hidden="1" customWidth="1"/>
    <col min="42" max="42" width="10.85546875" style="180" hidden="1" customWidth="1"/>
    <col min="43" max="47" width="1.7109375" style="180" hidden="1" customWidth="1"/>
    <col min="48" max="48" width="30" style="180" hidden="1" customWidth="1"/>
    <col min="49" max="49" width="10.85546875" style="180" hidden="1" customWidth="1"/>
    <col min="50" max="53" width="1.7109375" style="180" hidden="1" customWidth="1"/>
    <col min="54" max="16384" width="11.42578125" style="180" hidden="1"/>
  </cols>
  <sheetData>
    <row r="1" spans="1:43" s="181" customFormat="1" ht="3.95" customHeight="1" x14ac:dyDescent="0.2">
      <c r="A1" s="177"/>
      <c r="B1" s="178"/>
      <c r="C1" s="178"/>
      <c r="D1" s="178"/>
      <c r="E1" s="178"/>
      <c r="F1" s="178"/>
      <c r="G1" s="178"/>
      <c r="H1" s="178"/>
      <c r="I1" s="178"/>
      <c r="J1" s="179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80"/>
      <c r="W1" s="105"/>
      <c r="X1" s="180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Q1" s="105"/>
    </row>
    <row r="2" spans="1:43" s="181" customFormat="1" ht="18" x14ac:dyDescent="0.2">
      <c r="A2" s="385" t="s">
        <v>152</v>
      </c>
      <c r="B2" s="386"/>
      <c r="C2" s="386"/>
      <c r="D2" s="386"/>
      <c r="E2" s="386"/>
      <c r="F2" s="386"/>
      <c r="G2" s="386"/>
      <c r="H2" s="386"/>
      <c r="I2" s="386"/>
      <c r="J2" s="182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80"/>
      <c r="W2" s="105"/>
      <c r="X2" s="180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</row>
    <row r="3" spans="1:43" s="181" customFormat="1" ht="3.95" customHeight="1" x14ac:dyDescent="0.2">
      <c r="A3" s="183"/>
      <c r="B3" s="184"/>
      <c r="C3" s="184"/>
      <c r="D3" s="184"/>
      <c r="E3" s="184"/>
      <c r="F3" s="184"/>
      <c r="G3" s="184"/>
      <c r="H3" s="184"/>
      <c r="I3" s="184"/>
      <c r="J3" s="18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80"/>
      <c r="W3" s="105"/>
      <c r="X3" s="180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</row>
    <row r="4" spans="1:43" s="181" customFormat="1" ht="15" x14ac:dyDescent="0.2">
      <c r="A4" s="183"/>
      <c r="B4" s="186" t="s">
        <v>2</v>
      </c>
      <c r="C4" s="387"/>
      <c r="D4" s="387"/>
      <c r="E4" s="387"/>
      <c r="F4" s="387"/>
      <c r="G4" s="387"/>
      <c r="H4" s="387"/>
      <c r="I4" s="387"/>
      <c r="J4" s="18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80"/>
      <c r="W4" s="105"/>
      <c r="X4" s="180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</row>
    <row r="5" spans="1:43" s="181" customFormat="1" ht="5.0999999999999996" customHeight="1" x14ac:dyDescent="0.2">
      <c r="A5" s="183"/>
      <c r="B5" s="186"/>
      <c r="C5" s="187"/>
      <c r="D5" s="187"/>
      <c r="E5" s="188"/>
      <c r="F5" s="188"/>
      <c r="G5" s="188"/>
      <c r="H5" s="188"/>
      <c r="I5" s="188"/>
      <c r="J5" s="18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80"/>
      <c r="W5" s="105"/>
      <c r="X5" s="180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</row>
    <row r="6" spans="1:43" s="181" customFormat="1" ht="15" x14ac:dyDescent="0.2">
      <c r="A6" s="183"/>
      <c r="B6" s="186" t="s">
        <v>3</v>
      </c>
      <c r="C6" s="387"/>
      <c r="D6" s="387"/>
      <c r="E6" s="387"/>
      <c r="F6" s="387"/>
      <c r="G6" s="387"/>
      <c r="H6" s="387"/>
      <c r="I6" s="387"/>
      <c r="J6" s="18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80"/>
      <c r="W6" s="105"/>
      <c r="X6" s="180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</row>
    <row r="7" spans="1:43" s="181" customFormat="1" ht="5.0999999999999996" customHeight="1" x14ac:dyDescent="0.2">
      <c r="A7" s="183"/>
      <c r="B7" s="186"/>
      <c r="C7" s="187"/>
      <c r="D7" s="187"/>
      <c r="E7" s="188"/>
      <c r="F7" s="188"/>
      <c r="G7" s="188"/>
      <c r="H7" s="188"/>
      <c r="I7" s="188"/>
      <c r="J7" s="18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80"/>
      <c r="W7" s="105"/>
      <c r="X7" s="180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</row>
    <row r="8" spans="1:43" s="181" customFormat="1" ht="15" x14ac:dyDescent="0.2">
      <c r="A8" s="183"/>
      <c r="B8" s="186" t="s">
        <v>4</v>
      </c>
      <c r="C8" s="388" t="s">
        <v>120</v>
      </c>
      <c r="D8" s="388"/>
      <c r="E8" s="388"/>
      <c r="F8" s="388"/>
      <c r="G8" s="388"/>
      <c r="H8" s="388"/>
      <c r="I8" s="388"/>
      <c r="J8" s="189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80"/>
      <c r="W8" s="105"/>
      <c r="X8" s="180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</row>
    <row r="9" spans="1:43" s="181" customFormat="1" ht="5.0999999999999996" customHeight="1" x14ac:dyDescent="0.2">
      <c r="A9" s="183"/>
      <c r="B9" s="186"/>
      <c r="C9" s="187"/>
      <c r="D9" s="187"/>
      <c r="E9" s="188"/>
      <c r="F9" s="188"/>
      <c r="G9" s="188"/>
      <c r="H9" s="188"/>
      <c r="I9" s="188"/>
      <c r="J9" s="18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80"/>
      <c r="W9" s="105"/>
      <c r="X9" s="180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</row>
    <row r="10" spans="1:43" ht="15" x14ac:dyDescent="0.2">
      <c r="A10" s="183"/>
      <c r="B10" s="186" t="s">
        <v>6</v>
      </c>
      <c r="C10" s="389" t="s">
        <v>5</v>
      </c>
      <c r="D10" s="389"/>
      <c r="E10" s="389"/>
      <c r="F10" s="389"/>
      <c r="G10" s="389"/>
      <c r="H10" s="389"/>
      <c r="I10" s="389"/>
      <c r="J10" s="185"/>
      <c r="M10" s="190"/>
      <c r="N10" s="190"/>
      <c r="X10" s="191"/>
    </row>
    <row r="11" spans="1:43" ht="5.0999999999999996" customHeight="1" x14ac:dyDescent="0.2">
      <c r="A11" s="183"/>
      <c r="B11" s="184"/>
      <c r="C11" s="188"/>
      <c r="D11" s="188"/>
      <c r="E11" s="188"/>
      <c r="F11" s="188"/>
      <c r="G11" s="188"/>
      <c r="H11" s="188"/>
      <c r="I11" s="188"/>
      <c r="J11" s="185"/>
      <c r="M11" s="190"/>
      <c r="N11" s="190"/>
      <c r="X11" s="191"/>
    </row>
    <row r="12" spans="1:43" ht="15" x14ac:dyDescent="0.2">
      <c r="A12" s="183"/>
      <c r="B12" s="186" t="s">
        <v>34</v>
      </c>
      <c r="C12" s="388" t="s">
        <v>125</v>
      </c>
      <c r="D12" s="388"/>
      <c r="E12" s="388"/>
      <c r="F12" s="388"/>
      <c r="G12" s="388"/>
      <c r="H12" s="388"/>
      <c r="I12" s="388"/>
      <c r="J12" s="185"/>
      <c r="M12" s="390"/>
      <c r="N12" s="390"/>
      <c r="O12" s="192"/>
      <c r="P12" s="390"/>
      <c r="Q12" s="390"/>
      <c r="R12" s="180"/>
      <c r="S12" s="180"/>
      <c r="V12" s="193"/>
      <c r="X12" s="191"/>
      <c r="Y12" s="193"/>
      <c r="Z12" s="390"/>
      <c r="AA12" s="390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</row>
    <row r="13" spans="1:43" ht="5.0999999999999996" customHeight="1" x14ac:dyDescent="0.2">
      <c r="A13" s="183"/>
      <c r="B13" s="184"/>
      <c r="C13" s="188"/>
      <c r="D13" s="188"/>
      <c r="E13" s="188"/>
      <c r="F13" s="188"/>
      <c r="G13" s="188"/>
      <c r="H13" s="188"/>
      <c r="I13" s="188"/>
      <c r="J13" s="185"/>
      <c r="M13" s="390"/>
      <c r="N13" s="390"/>
      <c r="O13" s="192"/>
      <c r="P13" s="390"/>
      <c r="Q13" s="390"/>
      <c r="R13" s="180"/>
      <c r="S13" s="180"/>
      <c r="V13" s="193"/>
      <c r="X13" s="191"/>
      <c r="Y13" s="193"/>
      <c r="Z13" s="390"/>
      <c r="AA13" s="390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</row>
    <row r="14" spans="1:43" ht="15" x14ac:dyDescent="0.2">
      <c r="A14" s="183"/>
      <c r="B14" s="186" t="s">
        <v>32</v>
      </c>
      <c r="C14" s="387"/>
      <c r="D14" s="387"/>
      <c r="E14" s="387"/>
      <c r="F14" s="387"/>
      <c r="G14" s="387"/>
      <c r="H14" s="387"/>
      <c r="I14" s="387"/>
      <c r="J14" s="185"/>
      <c r="M14" s="391"/>
      <c r="N14" s="391"/>
      <c r="O14" s="194"/>
      <c r="P14" s="391"/>
      <c r="Q14" s="391"/>
      <c r="R14" s="180"/>
      <c r="S14" s="180"/>
      <c r="V14" s="193"/>
      <c r="W14" s="195" t="s">
        <v>126</v>
      </c>
      <c r="X14" s="191"/>
      <c r="Y14" s="193"/>
      <c r="Z14" s="391"/>
      <c r="AA14" s="391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</row>
    <row r="15" spans="1:43" ht="5.0999999999999996" customHeight="1" thickBot="1" x14ac:dyDescent="0.25">
      <c r="A15" s="183"/>
      <c r="B15" s="184"/>
      <c r="C15" s="184"/>
      <c r="D15" s="184"/>
      <c r="E15" s="184"/>
      <c r="F15" s="184"/>
      <c r="G15" s="184"/>
      <c r="H15" s="184"/>
      <c r="I15" s="184"/>
      <c r="J15" s="185"/>
      <c r="M15" s="391"/>
      <c r="N15" s="391"/>
      <c r="O15" s="194"/>
      <c r="P15" s="391"/>
      <c r="Q15" s="391"/>
      <c r="R15" s="180"/>
      <c r="S15" s="180"/>
      <c r="V15" s="193"/>
      <c r="W15" s="196" t="s">
        <v>127</v>
      </c>
      <c r="X15" s="191"/>
      <c r="Y15" s="193"/>
      <c r="Z15" s="391"/>
      <c r="AA15" s="391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</row>
    <row r="16" spans="1:43" x14ac:dyDescent="0.2">
      <c r="A16" s="183"/>
      <c r="B16" s="404" t="s">
        <v>0</v>
      </c>
      <c r="C16" s="406" t="s">
        <v>1</v>
      </c>
      <c r="D16" s="406" t="s">
        <v>73</v>
      </c>
      <c r="E16" s="408" t="s">
        <v>10</v>
      </c>
      <c r="F16" s="408"/>
      <c r="G16" s="408"/>
      <c r="H16" s="408"/>
      <c r="I16" s="409" t="s">
        <v>74</v>
      </c>
      <c r="J16" s="197"/>
      <c r="M16" s="390"/>
      <c r="N16" s="390"/>
      <c r="O16" s="192"/>
      <c r="P16" s="390"/>
      <c r="Q16" s="390"/>
      <c r="R16" s="198"/>
      <c r="S16" s="192"/>
      <c r="V16" s="390"/>
      <c r="W16" s="196" t="s">
        <v>128</v>
      </c>
      <c r="X16" s="191"/>
      <c r="Y16" s="193"/>
      <c r="Z16" s="390"/>
      <c r="AA16" s="390"/>
      <c r="AB16" s="199"/>
      <c r="AC16" s="192"/>
      <c r="AD16" s="193"/>
      <c r="AE16" s="390"/>
      <c r="AF16" s="390"/>
      <c r="AG16" s="390"/>
      <c r="AH16" s="390"/>
      <c r="AI16" s="390"/>
      <c r="AJ16" s="390"/>
      <c r="AK16" s="390"/>
      <c r="AL16" s="198"/>
      <c r="AO16" s="200"/>
    </row>
    <row r="17" spans="1:41" ht="13.5" thickBot="1" x14ac:dyDescent="0.25">
      <c r="A17" s="183"/>
      <c r="B17" s="405"/>
      <c r="C17" s="407"/>
      <c r="D17" s="407"/>
      <c r="E17" s="201">
        <v>1</v>
      </c>
      <c r="F17" s="201">
        <v>2</v>
      </c>
      <c r="G17" s="201">
        <v>3</v>
      </c>
      <c r="H17" s="201">
        <v>4</v>
      </c>
      <c r="I17" s="410"/>
      <c r="J17" s="202"/>
      <c r="M17" s="192"/>
      <c r="N17" s="192"/>
      <c r="O17" s="192"/>
      <c r="P17" s="192"/>
      <c r="Q17" s="192"/>
      <c r="R17" s="198"/>
      <c r="S17" s="192"/>
      <c r="V17" s="390"/>
      <c r="W17" s="203" t="s">
        <v>120</v>
      </c>
      <c r="X17" s="191"/>
      <c r="Y17" s="193"/>
      <c r="Z17" s="192"/>
      <c r="AA17" s="192"/>
      <c r="AB17" s="199"/>
      <c r="AC17" s="192"/>
      <c r="AD17" s="193"/>
      <c r="AE17" s="194"/>
      <c r="AF17" s="194"/>
      <c r="AG17" s="194"/>
      <c r="AH17" s="194"/>
      <c r="AI17" s="194"/>
      <c r="AJ17" s="194"/>
      <c r="AK17" s="194"/>
      <c r="AL17" s="198"/>
      <c r="AO17" s="204"/>
    </row>
    <row r="18" spans="1:41" ht="13.5" x14ac:dyDescent="0.2">
      <c r="A18" s="183"/>
      <c r="B18" s="205">
        <v>1</v>
      </c>
      <c r="C18" s="206"/>
      <c r="D18" s="207"/>
      <c r="E18" s="208"/>
      <c r="F18" s="208"/>
      <c r="G18" s="208"/>
      <c r="H18" s="208"/>
      <c r="I18" s="209"/>
      <c r="J18" s="210"/>
      <c r="M18" s="194"/>
      <c r="N18" s="194"/>
      <c r="O18" s="194"/>
      <c r="P18" s="194"/>
      <c r="Q18" s="194"/>
      <c r="R18" s="211"/>
      <c r="S18" s="194"/>
      <c r="V18" s="194"/>
      <c r="W18" s="212" t="s">
        <v>79</v>
      </c>
      <c r="X18" s="194"/>
      <c r="Y18" s="193"/>
      <c r="Z18" s="194"/>
      <c r="AA18" s="194"/>
      <c r="AB18" s="213"/>
      <c r="AC18" s="194"/>
      <c r="AD18" s="193"/>
      <c r="AE18" s="194"/>
      <c r="AF18" s="194"/>
      <c r="AG18" s="194"/>
      <c r="AH18" s="194"/>
      <c r="AI18" s="194"/>
      <c r="AJ18" s="194"/>
      <c r="AK18" s="194"/>
      <c r="AL18" s="211"/>
      <c r="AO18" s="204"/>
    </row>
    <row r="19" spans="1:41" ht="13.5" x14ac:dyDescent="0.2">
      <c r="A19" s="183"/>
      <c r="B19" s="214">
        <v>2</v>
      </c>
      <c r="C19" s="215"/>
      <c r="D19" s="216"/>
      <c r="E19" s="217"/>
      <c r="F19" s="217"/>
      <c r="G19" s="217"/>
      <c r="H19" s="217"/>
      <c r="I19" s="218"/>
      <c r="J19" s="210"/>
      <c r="M19" s="194"/>
      <c r="N19" s="194"/>
      <c r="O19" s="194"/>
      <c r="P19" s="194"/>
      <c r="Q19" s="194"/>
      <c r="R19" s="211"/>
      <c r="S19" s="194"/>
      <c r="V19" s="194"/>
      <c r="W19" s="212" t="s">
        <v>77</v>
      </c>
      <c r="X19" s="194"/>
      <c r="Y19" s="193"/>
      <c r="Z19" s="194"/>
      <c r="AA19" s="194"/>
      <c r="AB19" s="213"/>
      <c r="AC19" s="194"/>
      <c r="AD19" s="193"/>
      <c r="AE19" s="194"/>
      <c r="AF19" s="194"/>
      <c r="AG19" s="194"/>
      <c r="AH19" s="194"/>
      <c r="AI19" s="194"/>
      <c r="AJ19" s="194"/>
      <c r="AK19" s="194"/>
      <c r="AL19" s="198"/>
      <c r="AO19" s="190"/>
    </row>
    <row r="20" spans="1:41" ht="13.5" x14ac:dyDescent="0.2">
      <c r="A20" s="183"/>
      <c r="B20" s="214">
        <v>3</v>
      </c>
      <c r="C20" s="215"/>
      <c r="D20" s="216"/>
      <c r="E20" s="217"/>
      <c r="F20" s="217"/>
      <c r="G20" s="217"/>
      <c r="H20" s="217"/>
      <c r="I20" s="218"/>
      <c r="J20" s="210"/>
      <c r="M20" s="194"/>
      <c r="N20" s="194"/>
      <c r="O20" s="194"/>
      <c r="P20" s="194"/>
      <c r="Q20" s="194"/>
      <c r="R20" s="211"/>
      <c r="S20" s="194"/>
      <c r="V20" s="194"/>
      <c r="W20" s="212" t="s">
        <v>129</v>
      </c>
      <c r="X20" s="194"/>
      <c r="Y20" s="194"/>
      <c r="Z20" s="194"/>
      <c r="AA20" s="194"/>
      <c r="AB20" s="213"/>
      <c r="AC20" s="194"/>
      <c r="AD20" s="194"/>
      <c r="AE20" s="194"/>
      <c r="AF20" s="194"/>
      <c r="AG20" s="194"/>
      <c r="AH20" s="194"/>
      <c r="AI20" s="194"/>
      <c r="AJ20" s="194"/>
      <c r="AK20" s="194"/>
      <c r="AL20" s="211"/>
    </row>
    <row r="21" spans="1:41" ht="13.5" x14ac:dyDescent="0.2">
      <c r="A21" s="183"/>
      <c r="B21" s="214">
        <v>4</v>
      </c>
      <c r="C21" s="215"/>
      <c r="D21" s="216"/>
      <c r="E21" s="217"/>
      <c r="F21" s="217"/>
      <c r="G21" s="217"/>
      <c r="H21" s="217"/>
      <c r="I21" s="218"/>
      <c r="J21" s="210"/>
      <c r="M21" s="194"/>
      <c r="N21" s="194"/>
      <c r="O21" s="194"/>
      <c r="P21" s="194"/>
      <c r="Q21" s="194"/>
      <c r="R21" s="211"/>
      <c r="S21" s="194"/>
      <c r="V21" s="194"/>
      <c r="W21" s="212" t="s">
        <v>81</v>
      </c>
      <c r="X21" s="194"/>
      <c r="Y21" s="194"/>
      <c r="Z21" s="194"/>
      <c r="AA21" s="194"/>
      <c r="AB21" s="213"/>
      <c r="AC21" s="194"/>
      <c r="AD21" s="194"/>
      <c r="AE21" s="194"/>
      <c r="AF21" s="194"/>
      <c r="AG21" s="194"/>
      <c r="AH21" s="194"/>
      <c r="AI21" s="194"/>
      <c r="AJ21" s="194"/>
      <c r="AK21" s="194"/>
      <c r="AL21" s="198"/>
      <c r="AO21" s="219"/>
    </row>
    <row r="22" spans="1:41" ht="13.5" x14ac:dyDescent="0.2">
      <c r="A22" s="183"/>
      <c r="B22" s="214">
        <v>5</v>
      </c>
      <c r="C22" s="215"/>
      <c r="D22" s="216"/>
      <c r="E22" s="217"/>
      <c r="F22" s="217"/>
      <c r="G22" s="217"/>
      <c r="H22" s="217"/>
      <c r="I22" s="218"/>
      <c r="J22" s="210"/>
      <c r="M22" s="194"/>
      <c r="N22" s="194"/>
      <c r="O22" s="194"/>
      <c r="P22" s="194"/>
      <c r="Q22" s="194"/>
      <c r="R22" s="211"/>
      <c r="S22" s="194"/>
      <c r="V22" s="194"/>
      <c r="W22" s="220" t="s">
        <v>8</v>
      </c>
      <c r="X22" s="194"/>
      <c r="Y22" s="194"/>
      <c r="Z22" s="194"/>
      <c r="AA22" s="194"/>
      <c r="AB22" s="213" t="str">
        <f t="shared" ref="AB22:AB28" si="0">IF(I22="","",16)</f>
        <v/>
      </c>
      <c r="AC22" s="194"/>
      <c r="AD22" s="194"/>
      <c r="AE22" s="194"/>
      <c r="AF22" s="194"/>
      <c r="AG22" s="194"/>
      <c r="AH22" s="194"/>
      <c r="AI22" s="194"/>
      <c r="AJ22" s="194"/>
      <c r="AK22" s="194"/>
      <c r="AL22" s="211"/>
      <c r="AO22" s="221"/>
    </row>
    <row r="23" spans="1:41" ht="13.5" x14ac:dyDescent="0.2">
      <c r="A23" s="183"/>
      <c r="B23" s="214">
        <v>6</v>
      </c>
      <c r="C23" s="215"/>
      <c r="D23" s="216"/>
      <c r="E23" s="217"/>
      <c r="F23" s="217"/>
      <c r="G23" s="217"/>
      <c r="H23" s="217"/>
      <c r="I23" s="218"/>
      <c r="J23" s="210"/>
      <c r="M23" s="194"/>
      <c r="N23" s="194"/>
      <c r="O23" s="194"/>
      <c r="P23" s="194"/>
      <c r="Q23" s="194"/>
      <c r="R23" s="211"/>
      <c r="S23" s="194"/>
      <c r="V23" s="194"/>
      <c r="W23" s="212" t="s">
        <v>89</v>
      </c>
      <c r="X23" s="194"/>
      <c r="Z23" s="194"/>
      <c r="AA23" s="194"/>
      <c r="AB23" s="213" t="str">
        <f t="shared" si="0"/>
        <v/>
      </c>
      <c r="AC23" s="194"/>
      <c r="AD23" s="194"/>
      <c r="AE23" s="194"/>
      <c r="AF23" s="194"/>
      <c r="AG23" s="194"/>
      <c r="AH23" s="194"/>
      <c r="AI23" s="194"/>
      <c r="AJ23" s="194"/>
      <c r="AK23" s="194"/>
      <c r="AL23" s="198"/>
      <c r="AO23" s="221"/>
    </row>
    <row r="24" spans="1:41" ht="14.25" thickBot="1" x14ac:dyDescent="0.25">
      <c r="A24" s="183"/>
      <c r="B24" s="214">
        <v>7</v>
      </c>
      <c r="C24" s="215"/>
      <c r="D24" s="216"/>
      <c r="E24" s="217"/>
      <c r="F24" s="217"/>
      <c r="G24" s="217"/>
      <c r="H24" s="217"/>
      <c r="I24" s="218"/>
      <c r="J24" s="210"/>
      <c r="M24" s="194"/>
      <c r="N24" s="194"/>
      <c r="O24" s="194"/>
      <c r="P24" s="194"/>
      <c r="Q24" s="194"/>
      <c r="R24" s="211"/>
      <c r="S24" s="194"/>
      <c r="V24" s="194"/>
      <c r="W24" s="212" t="s">
        <v>87</v>
      </c>
      <c r="X24" s="194"/>
      <c r="Z24" s="194"/>
      <c r="AA24" s="194"/>
      <c r="AB24" s="213" t="str">
        <f t="shared" si="0"/>
        <v/>
      </c>
      <c r="AC24" s="194"/>
      <c r="AD24" s="194"/>
      <c r="AE24" s="194"/>
      <c r="AF24" s="194"/>
      <c r="AG24" s="194"/>
      <c r="AH24" s="194"/>
      <c r="AI24" s="194"/>
      <c r="AJ24" s="194"/>
      <c r="AK24" s="194"/>
      <c r="AL24" s="211"/>
      <c r="AO24" s="221"/>
    </row>
    <row r="25" spans="1:41" ht="13.5" x14ac:dyDescent="0.2">
      <c r="A25" s="183"/>
      <c r="B25" s="214">
        <v>8</v>
      </c>
      <c r="C25" s="215"/>
      <c r="D25" s="216"/>
      <c r="E25" s="217"/>
      <c r="F25" s="217"/>
      <c r="G25" s="217"/>
      <c r="H25" s="217"/>
      <c r="I25" s="218"/>
      <c r="J25" s="210"/>
      <c r="M25" s="194"/>
      <c r="N25" s="194"/>
      <c r="O25" s="222"/>
      <c r="P25" s="223"/>
      <c r="Q25" s="222"/>
      <c r="R25" s="224"/>
      <c r="S25" s="222"/>
      <c r="V25" s="194"/>
      <c r="W25" s="212" t="s">
        <v>85</v>
      </c>
      <c r="X25" s="194"/>
      <c r="Z25" s="194"/>
      <c r="AA25" s="194"/>
      <c r="AB25" s="213" t="str">
        <f t="shared" si="0"/>
        <v/>
      </c>
      <c r="AC25" s="194"/>
      <c r="AD25" s="194"/>
      <c r="AE25" s="194"/>
      <c r="AF25" s="194"/>
      <c r="AG25" s="194"/>
      <c r="AH25" s="194"/>
      <c r="AI25" s="194"/>
      <c r="AJ25" s="194"/>
      <c r="AK25" s="194"/>
      <c r="AL25" s="198"/>
      <c r="AO25" s="190"/>
    </row>
    <row r="26" spans="1:41" ht="13.5" x14ac:dyDescent="0.2">
      <c r="A26" s="183"/>
      <c r="B26" s="214">
        <v>9</v>
      </c>
      <c r="C26" s="215"/>
      <c r="D26" s="216"/>
      <c r="E26" s="217"/>
      <c r="F26" s="217"/>
      <c r="G26" s="217"/>
      <c r="H26" s="217"/>
      <c r="I26" s="218"/>
      <c r="J26" s="210"/>
      <c r="M26" s="194"/>
      <c r="N26" s="194"/>
      <c r="O26" s="222"/>
      <c r="P26" s="225"/>
      <c r="Q26" s="222"/>
      <c r="R26" s="224"/>
      <c r="S26" s="222"/>
      <c r="V26" s="194"/>
      <c r="W26" s="212" t="s">
        <v>130</v>
      </c>
      <c r="X26" s="194"/>
      <c r="Z26" s="194"/>
      <c r="AA26" s="194"/>
      <c r="AB26" s="213" t="str">
        <f t="shared" si="0"/>
        <v/>
      </c>
      <c r="AC26" s="194"/>
      <c r="AD26" s="194"/>
      <c r="AE26" s="194"/>
      <c r="AF26" s="194"/>
      <c r="AG26" s="194"/>
      <c r="AH26" s="194"/>
      <c r="AI26" s="194"/>
      <c r="AJ26" s="194"/>
      <c r="AK26" s="194"/>
      <c r="AL26" s="211"/>
    </row>
    <row r="27" spans="1:41" ht="13.5" x14ac:dyDescent="0.2">
      <c r="A27" s="183"/>
      <c r="B27" s="214">
        <v>10</v>
      </c>
      <c r="C27" s="215"/>
      <c r="D27" s="216"/>
      <c r="E27" s="217"/>
      <c r="F27" s="217"/>
      <c r="G27" s="217"/>
      <c r="H27" s="217"/>
      <c r="I27" s="218"/>
      <c r="J27" s="210"/>
      <c r="M27" s="194"/>
      <c r="N27" s="194"/>
      <c r="O27" s="222"/>
      <c r="P27" s="225">
        <v>0</v>
      </c>
      <c r="Q27" s="222"/>
      <c r="R27" s="224"/>
      <c r="S27" s="222"/>
      <c r="V27" s="194"/>
      <c r="W27" s="226" t="s">
        <v>131</v>
      </c>
      <c r="X27" s="194"/>
      <c r="Z27" s="194"/>
      <c r="AA27" s="194"/>
      <c r="AB27" s="213" t="str">
        <f t="shared" si="0"/>
        <v/>
      </c>
      <c r="AC27" s="194"/>
      <c r="AD27" s="194"/>
      <c r="AE27" s="194"/>
      <c r="AF27" s="194"/>
      <c r="AG27" s="194"/>
      <c r="AH27" s="194"/>
      <c r="AI27" s="194"/>
      <c r="AJ27" s="194"/>
      <c r="AK27" s="194"/>
      <c r="AL27" s="198"/>
    </row>
    <row r="28" spans="1:41" ht="13.5" x14ac:dyDescent="0.2">
      <c r="A28" s="183"/>
      <c r="B28" s="214">
        <v>11</v>
      </c>
      <c r="C28" s="215"/>
      <c r="D28" s="216"/>
      <c r="E28" s="217"/>
      <c r="F28" s="217"/>
      <c r="G28" s="217"/>
      <c r="H28" s="217"/>
      <c r="I28" s="218"/>
      <c r="J28" s="210"/>
      <c r="M28" s="194"/>
      <c r="N28" s="194"/>
      <c r="O28" s="222"/>
      <c r="P28" s="225">
        <v>1</v>
      </c>
      <c r="Q28" s="222"/>
      <c r="R28" s="224"/>
      <c r="S28" s="222"/>
      <c r="V28" s="194"/>
      <c r="W28" s="227" t="s">
        <v>8</v>
      </c>
      <c r="X28" s="194"/>
      <c r="Z28" s="194"/>
      <c r="AA28" s="194"/>
      <c r="AB28" s="213" t="str">
        <f t="shared" si="0"/>
        <v/>
      </c>
      <c r="AC28" s="194"/>
      <c r="AD28" s="194"/>
      <c r="AE28" s="194"/>
      <c r="AF28" s="194"/>
      <c r="AG28" s="194"/>
      <c r="AH28" s="194"/>
      <c r="AI28" s="194"/>
      <c r="AJ28" s="194"/>
      <c r="AK28" s="194"/>
      <c r="AL28" s="211"/>
    </row>
    <row r="29" spans="1:41" ht="13.5" x14ac:dyDescent="0.2">
      <c r="A29" s="183"/>
      <c r="B29" s="214">
        <v>12</v>
      </c>
      <c r="C29" s="215"/>
      <c r="D29" s="216"/>
      <c r="E29" s="217"/>
      <c r="F29" s="217"/>
      <c r="G29" s="217"/>
      <c r="H29" s="217"/>
      <c r="I29" s="218"/>
      <c r="J29" s="210"/>
      <c r="M29" s="194"/>
      <c r="N29" s="194"/>
      <c r="O29" s="222"/>
      <c r="P29" s="225">
        <v>2</v>
      </c>
      <c r="Q29" s="222"/>
      <c r="R29" s="224"/>
      <c r="S29" s="222"/>
      <c r="V29" s="194"/>
      <c r="W29" s="228" t="s">
        <v>132</v>
      </c>
      <c r="X29" s="194"/>
      <c r="Z29" s="194"/>
      <c r="AA29" s="194"/>
      <c r="AB29" s="213"/>
      <c r="AC29" s="194"/>
      <c r="AD29" s="194"/>
      <c r="AE29" s="194"/>
      <c r="AF29" s="194"/>
      <c r="AG29" s="194"/>
      <c r="AH29" s="194"/>
      <c r="AI29" s="194"/>
      <c r="AJ29" s="194"/>
      <c r="AK29" s="194"/>
      <c r="AL29" s="198"/>
    </row>
    <row r="30" spans="1:41" ht="13.5" x14ac:dyDescent="0.2">
      <c r="A30" s="183"/>
      <c r="B30" s="214">
        <v>13</v>
      </c>
      <c r="C30" s="215"/>
      <c r="D30" s="216"/>
      <c r="E30" s="217"/>
      <c r="F30" s="217"/>
      <c r="G30" s="217"/>
      <c r="H30" s="217"/>
      <c r="I30" s="218"/>
      <c r="J30" s="210"/>
      <c r="M30" s="194"/>
      <c r="N30" s="194"/>
      <c r="O30" s="222"/>
      <c r="P30" s="225">
        <v>3</v>
      </c>
      <c r="Q30" s="222"/>
      <c r="R30" s="224"/>
      <c r="S30" s="222"/>
      <c r="V30" s="194"/>
      <c r="W30" s="226" t="s">
        <v>92</v>
      </c>
      <c r="X30" s="194"/>
      <c r="Z30" s="194"/>
      <c r="AA30" s="194"/>
      <c r="AB30" s="213" t="str">
        <f t="shared" ref="AB30:AB52" si="1">IF(I30="","",16)</f>
        <v/>
      </c>
      <c r="AC30" s="194"/>
      <c r="AD30" s="194"/>
      <c r="AE30" s="194"/>
      <c r="AF30" s="194"/>
      <c r="AG30" s="194"/>
      <c r="AH30" s="194"/>
      <c r="AI30" s="194"/>
      <c r="AJ30" s="194"/>
      <c r="AK30" s="194"/>
      <c r="AL30" s="211"/>
    </row>
    <row r="31" spans="1:41" ht="13.5" x14ac:dyDescent="0.2">
      <c r="A31" s="183"/>
      <c r="B31" s="214">
        <v>14</v>
      </c>
      <c r="C31" s="215"/>
      <c r="D31" s="216"/>
      <c r="E31" s="217"/>
      <c r="F31" s="217"/>
      <c r="G31" s="217"/>
      <c r="H31" s="217"/>
      <c r="I31" s="218"/>
      <c r="J31" s="210"/>
      <c r="M31" s="194"/>
      <c r="N31" s="194"/>
      <c r="O31" s="222"/>
      <c r="P31" s="225">
        <v>4</v>
      </c>
      <c r="Q31" s="222"/>
      <c r="R31" s="224"/>
      <c r="S31" s="222"/>
      <c r="V31" s="194"/>
      <c r="W31" s="212" t="s">
        <v>93</v>
      </c>
      <c r="X31" s="194"/>
      <c r="Z31" s="194"/>
      <c r="AA31" s="194"/>
      <c r="AB31" s="213" t="str">
        <f t="shared" si="1"/>
        <v/>
      </c>
      <c r="AC31" s="194"/>
      <c r="AD31" s="194"/>
      <c r="AE31" s="194"/>
      <c r="AF31" s="194"/>
      <c r="AG31" s="194"/>
      <c r="AH31" s="194"/>
      <c r="AI31" s="194"/>
      <c r="AJ31" s="194"/>
      <c r="AK31" s="194"/>
      <c r="AL31" s="198"/>
    </row>
    <row r="32" spans="1:41" ht="13.5" x14ac:dyDescent="0.2">
      <c r="A32" s="183"/>
      <c r="B32" s="214">
        <v>15</v>
      </c>
      <c r="C32" s="215"/>
      <c r="D32" s="216"/>
      <c r="E32" s="217"/>
      <c r="F32" s="217"/>
      <c r="G32" s="217"/>
      <c r="H32" s="217"/>
      <c r="I32" s="218"/>
      <c r="J32" s="210"/>
      <c r="M32" s="194"/>
      <c r="N32" s="194"/>
      <c r="O32" s="222"/>
      <c r="P32" s="225">
        <v>5</v>
      </c>
      <c r="Q32" s="222"/>
      <c r="R32" s="224"/>
      <c r="S32" s="222"/>
      <c r="V32" s="194"/>
      <c r="W32" s="212" t="s">
        <v>96</v>
      </c>
      <c r="X32" s="194"/>
      <c r="Z32" s="194"/>
      <c r="AA32" s="194"/>
      <c r="AB32" s="213" t="str">
        <f t="shared" si="1"/>
        <v/>
      </c>
      <c r="AC32" s="194"/>
      <c r="AD32" s="194"/>
      <c r="AE32" s="194"/>
      <c r="AF32" s="194"/>
      <c r="AG32" s="194"/>
      <c r="AH32" s="194"/>
      <c r="AI32" s="194"/>
      <c r="AJ32" s="194"/>
      <c r="AK32" s="194"/>
      <c r="AL32" s="211"/>
      <c r="AM32" s="229"/>
    </row>
    <row r="33" spans="1:39" ht="13.5" x14ac:dyDescent="0.2">
      <c r="A33" s="183"/>
      <c r="B33" s="214">
        <v>16</v>
      </c>
      <c r="C33" s="215"/>
      <c r="D33" s="216"/>
      <c r="E33" s="217"/>
      <c r="F33" s="217"/>
      <c r="G33" s="217"/>
      <c r="H33" s="217"/>
      <c r="I33" s="218"/>
      <c r="J33" s="210"/>
      <c r="M33" s="194"/>
      <c r="N33" s="194"/>
      <c r="O33" s="222"/>
      <c r="P33" s="225">
        <v>6</v>
      </c>
      <c r="Q33" s="222"/>
      <c r="R33" s="224"/>
      <c r="S33" s="222"/>
      <c r="V33" s="194"/>
      <c r="W33" s="212" t="s">
        <v>94</v>
      </c>
      <c r="X33" s="194"/>
      <c r="Z33" s="194"/>
      <c r="AA33" s="194"/>
      <c r="AB33" s="213" t="str">
        <f t="shared" si="1"/>
        <v/>
      </c>
      <c r="AC33" s="194"/>
      <c r="AD33" s="194"/>
      <c r="AE33" s="194"/>
      <c r="AF33" s="194"/>
      <c r="AG33" s="194"/>
      <c r="AH33" s="194"/>
      <c r="AI33" s="194"/>
      <c r="AJ33" s="194"/>
      <c r="AK33" s="194"/>
      <c r="AL33" s="198"/>
      <c r="AM33" s="204"/>
    </row>
    <row r="34" spans="1:39" ht="13.5" x14ac:dyDescent="0.2">
      <c r="A34" s="183"/>
      <c r="B34" s="214">
        <v>17</v>
      </c>
      <c r="C34" s="215"/>
      <c r="D34" s="216"/>
      <c r="E34" s="217"/>
      <c r="F34" s="217"/>
      <c r="G34" s="217"/>
      <c r="H34" s="217"/>
      <c r="I34" s="218"/>
      <c r="J34" s="210"/>
      <c r="M34" s="194"/>
      <c r="N34" s="194"/>
      <c r="O34" s="222"/>
      <c r="P34" s="225">
        <v>7</v>
      </c>
      <c r="Q34" s="222"/>
      <c r="R34" s="224"/>
      <c r="S34" s="222"/>
      <c r="V34" s="194"/>
      <c r="W34" s="227" t="s">
        <v>133</v>
      </c>
      <c r="X34" s="194"/>
      <c r="Z34" s="194"/>
      <c r="AA34" s="194"/>
      <c r="AB34" s="213" t="str">
        <f t="shared" si="1"/>
        <v/>
      </c>
      <c r="AC34" s="194"/>
      <c r="AD34" s="194"/>
      <c r="AE34" s="194"/>
      <c r="AF34" s="194"/>
      <c r="AG34" s="194"/>
      <c r="AH34" s="194"/>
      <c r="AI34" s="194"/>
      <c r="AJ34" s="194"/>
      <c r="AK34" s="194"/>
      <c r="AL34" s="211"/>
    </row>
    <row r="35" spans="1:39" ht="13.5" x14ac:dyDescent="0.2">
      <c r="A35" s="183"/>
      <c r="B35" s="214">
        <v>18</v>
      </c>
      <c r="C35" s="215"/>
      <c r="D35" s="216"/>
      <c r="E35" s="217"/>
      <c r="F35" s="217"/>
      <c r="G35" s="217"/>
      <c r="H35" s="217"/>
      <c r="I35" s="218"/>
      <c r="J35" s="210"/>
      <c r="M35" s="194"/>
      <c r="N35" s="194"/>
      <c r="O35" s="222"/>
      <c r="P35" s="225">
        <v>8</v>
      </c>
      <c r="Q35" s="222"/>
      <c r="R35" s="224"/>
      <c r="S35" s="222"/>
      <c r="V35" s="194"/>
      <c r="W35" s="220" t="s">
        <v>8</v>
      </c>
      <c r="X35" s="194"/>
      <c r="Z35" s="194"/>
      <c r="AA35" s="194"/>
      <c r="AB35" s="213" t="str">
        <f t="shared" si="1"/>
        <v/>
      </c>
      <c r="AC35" s="194"/>
      <c r="AD35" s="194"/>
      <c r="AE35" s="194"/>
      <c r="AF35" s="194"/>
      <c r="AG35" s="194"/>
      <c r="AH35" s="194"/>
      <c r="AI35" s="194"/>
      <c r="AJ35" s="194"/>
      <c r="AK35" s="194"/>
      <c r="AL35" s="198"/>
    </row>
    <row r="36" spans="1:39" ht="13.5" x14ac:dyDescent="0.2">
      <c r="A36" s="183"/>
      <c r="B36" s="214">
        <v>19</v>
      </c>
      <c r="C36" s="215"/>
      <c r="D36" s="216"/>
      <c r="E36" s="217"/>
      <c r="F36" s="217"/>
      <c r="G36" s="217"/>
      <c r="H36" s="217"/>
      <c r="I36" s="218"/>
      <c r="J36" s="210"/>
      <c r="M36" s="194"/>
      <c r="N36" s="194"/>
      <c r="O36" s="222"/>
      <c r="P36" s="225">
        <v>9</v>
      </c>
      <c r="Q36" s="222"/>
      <c r="R36" s="224"/>
      <c r="S36" s="222"/>
      <c r="V36" s="194"/>
      <c r="W36" s="212" t="s">
        <v>97</v>
      </c>
      <c r="X36" s="194"/>
      <c r="Z36" s="194"/>
      <c r="AA36" s="194"/>
      <c r="AB36" s="213" t="str">
        <f t="shared" si="1"/>
        <v/>
      </c>
      <c r="AC36" s="194"/>
      <c r="AD36" s="194"/>
      <c r="AE36" s="194"/>
      <c r="AF36" s="194"/>
      <c r="AG36" s="194"/>
      <c r="AH36" s="194"/>
      <c r="AI36" s="194"/>
      <c r="AJ36" s="194"/>
      <c r="AK36" s="194"/>
      <c r="AL36" s="211"/>
      <c r="AM36" s="204"/>
    </row>
    <row r="37" spans="1:39" ht="13.5" x14ac:dyDescent="0.2">
      <c r="A37" s="183"/>
      <c r="B37" s="214">
        <v>20</v>
      </c>
      <c r="C37" s="215"/>
      <c r="D37" s="216"/>
      <c r="E37" s="217"/>
      <c r="F37" s="217"/>
      <c r="G37" s="217"/>
      <c r="H37" s="217"/>
      <c r="I37" s="218"/>
      <c r="J37" s="210"/>
      <c r="M37" s="194"/>
      <c r="N37" s="194"/>
      <c r="O37" s="222"/>
      <c r="P37" s="225">
        <v>10</v>
      </c>
      <c r="Q37" s="222"/>
      <c r="R37" s="224"/>
      <c r="S37" s="222"/>
      <c r="V37" s="194"/>
      <c r="W37" s="220" t="s">
        <v>8</v>
      </c>
      <c r="X37" s="194"/>
      <c r="Z37" s="194"/>
      <c r="AA37" s="194"/>
      <c r="AB37" s="213" t="str">
        <f t="shared" si="1"/>
        <v/>
      </c>
      <c r="AC37" s="194"/>
      <c r="AD37" s="194"/>
      <c r="AE37" s="194"/>
      <c r="AF37" s="194"/>
      <c r="AG37" s="194"/>
      <c r="AH37" s="194"/>
      <c r="AI37" s="194"/>
      <c r="AJ37" s="194"/>
      <c r="AK37" s="194"/>
      <c r="AL37" s="198"/>
      <c r="AM37" s="204"/>
    </row>
    <row r="38" spans="1:39" ht="13.5" x14ac:dyDescent="0.2">
      <c r="A38" s="183"/>
      <c r="B38" s="214">
        <v>21</v>
      </c>
      <c r="C38" s="215"/>
      <c r="D38" s="216"/>
      <c r="E38" s="217"/>
      <c r="F38" s="217"/>
      <c r="G38" s="217"/>
      <c r="H38" s="217"/>
      <c r="I38" s="218"/>
      <c r="J38" s="210"/>
      <c r="M38" s="194"/>
      <c r="N38" s="194"/>
      <c r="O38" s="222"/>
      <c r="P38" s="225">
        <v>11</v>
      </c>
      <c r="Q38" s="222"/>
      <c r="R38" s="224"/>
      <c r="S38" s="222"/>
      <c r="V38" s="194"/>
      <c r="W38" s="212" t="s">
        <v>84</v>
      </c>
      <c r="X38" s="194"/>
      <c r="Z38" s="194"/>
      <c r="AA38" s="194"/>
      <c r="AB38" s="213" t="str">
        <f t="shared" si="1"/>
        <v/>
      </c>
      <c r="AC38" s="194"/>
      <c r="AD38" s="194"/>
      <c r="AE38" s="194"/>
      <c r="AF38" s="194"/>
      <c r="AG38" s="194"/>
      <c r="AH38" s="194"/>
      <c r="AI38" s="194"/>
      <c r="AJ38" s="194"/>
      <c r="AK38" s="194"/>
      <c r="AL38" s="211"/>
      <c r="AM38" s="229"/>
    </row>
    <row r="39" spans="1:39" ht="13.5" x14ac:dyDescent="0.2">
      <c r="A39" s="183"/>
      <c r="B39" s="214">
        <v>22</v>
      </c>
      <c r="C39" s="215"/>
      <c r="D39" s="216"/>
      <c r="E39" s="217"/>
      <c r="F39" s="217"/>
      <c r="G39" s="217"/>
      <c r="H39" s="217"/>
      <c r="I39" s="218"/>
      <c r="J39" s="210"/>
      <c r="M39" s="194"/>
      <c r="N39" s="194"/>
      <c r="O39" s="222"/>
      <c r="P39" s="225">
        <v>12</v>
      </c>
      <c r="Q39" s="222"/>
      <c r="R39" s="224"/>
      <c r="S39" s="222"/>
      <c r="V39" s="194"/>
      <c r="W39" s="230" t="s">
        <v>90</v>
      </c>
      <c r="X39" s="194"/>
      <c r="Z39" s="194"/>
      <c r="AA39" s="194"/>
      <c r="AB39" s="213" t="str">
        <f t="shared" si="1"/>
        <v/>
      </c>
      <c r="AC39" s="194"/>
      <c r="AD39" s="194"/>
      <c r="AE39" s="194"/>
      <c r="AF39" s="194"/>
      <c r="AG39" s="194"/>
      <c r="AH39" s="194"/>
      <c r="AI39" s="194"/>
      <c r="AJ39" s="194"/>
      <c r="AK39" s="194"/>
      <c r="AL39" s="211"/>
      <c r="AM39" s="204"/>
    </row>
    <row r="40" spans="1:39" ht="13.5" x14ac:dyDescent="0.2">
      <c r="A40" s="183"/>
      <c r="B40" s="214">
        <v>23</v>
      </c>
      <c r="C40" s="215"/>
      <c r="D40" s="216"/>
      <c r="E40" s="217"/>
      <c r="F40" s="217"/>
      <c r="G40" s="217"/>
      <c r="H40" s="217"/>
      <c r="I40" s="218"/>
      <c r="J40" s="210"/>
      <c r="M40" s="194"/>
      <c r="N40" s="194"/>
      <c r="O40" s="222"/>
      <c r="P40" s="225">
        <v>13</v>
      </c>
      <c r="Q40" s="222"/>
      <c r="R40" s="224"/>
      <c r="S40" s="222"/>
      <c r="V40" s="194"/>
      <c r="W40" s="231" t="s">
        <v>134</v>
      </c>
      <c r="X40" s="194"/>
      <c r="Z40" s="194"/>
      <c r="AA40" s="194"/>
      <c r="AB40" s="213" t="str">
        <f t="shared" si="1"/>
        <v/>
      </c>
      <c r="AC40" s="194"/>
      <c r="AD40" s="194"/>
      <c r="AE40" s="194"/>
      <c r="AF40" s="194"/>
      <c r="AG40" s="194"/>
      <c r="AH40" s="194"/>
      <c r="AI40" s="194"/>
      <c r="AJ40" s="194"/>
      <c r="AK40" s="194"/>
      <c r="AL40" s="211"/>
      <c r="AM40" s="190"/>
    </row>
    <row r="41" spans="1:39" ht="13.5" x14ac:dyDescent="0.2">
      <c r="A41" s="183"/>
      <c r="B41" s="214">
        <v>24</v>
      </c>
      <c r="C41" s="215"/>
      <c r="D41" s="216"/>
      <c r="E41" s="217"/>
      <c r="F41" s="217"/>
      <c r="G41" s="217"/>
      <c r="H41" s="217"/>
      <c r="I41" s="218"/>
      <c r="J41" s="210"/>
      <c r="M41" s="194"/>
      <c r="N41" s="194"/>
      <c r="O41" s="222"/>
      <c r="P41" s="225">
        <v>14</v>
      </c>
      <c r="Q41" s="222"/>
      <c r="R41" s="224"/>
      <c r="S41" s="222"/>
      <c r="V41" s="194"/>
      <c r="W41" s="226" t="s">
        <v>135</v>
      </c>
      <c r="X41" s="194"/>
      <c r="Z41" s="194"/>
      <c r="AA41" s="194"/>
      <c r="AB41" s="213" t="str">
        <f t="shared" si="1"/>
        <v/>
      </c>
      <c r="AC41" s="194"/>
      <c r="AD41" s="194"/>
      <c r="AE41" s="194"/>
      <c r="AF41" s="194"/>
      <c r="AG41" s="194"/>
      <c r="AH41" s="194"/>
      <c r="AI41" s="194"/>
      <c r="AJ41" s="194"/>
      <c r="AK41" s="194"/>
      <c r="AL41" s="211"/>
    </row>
    <row r="42" spans="1:39" ht="14.25" thickBot="1" x14ac:dyDescent="0.25">
      <c r="A42" s="183"/>
      <c r="B42" s="214">
        <v>25</v>
      </c>
      <c r="C42" s="215"/>
      <c r="D42" s="216"/>
      <c r="E42" s="217"/>
      <c r="F42" s="217"/>
      <c r="G42" s="217"/>
      <c r="H42" s="217"/>
      <c r="I42" s="218"/>
      <c r="J42" s="210"/>
      <c r="M42" s="194"/>
      <c r="N42" s="194"/>
      <c r="O42" s="222"/>
      <c r="P42" s="232">
        <v>15</v>
      </c>
      <c r="Q42" s="222"/>
      <c r="R42" s="224"/>
      <c r="S42" s="222"/>
      <c r="V42" s="194"/>
      <c r="W42" s="231" t="s">
        <v>136</v>
      </c>
      <c r="X42" s="194"/>
      <c r="Z42" s="194"/>
      <c r="AA42" s="194"/>
      <c r="AB42" s="213" t="str">
        <f t="shared" si="1"/>
        <v/>
      </c>
      <c r="AC42" s="194"/>
      <c r="AD42" s="194"/>
      <c r="AE42" s="194"/>
      <c r="AF42" s="194"/>
      <c r="AG42" s="194"/>
      <c r="AH42" s="194"/>
      <c r="AI42" s="194"/>
      <c r="AJ42" s="194"/>
      <c r="AK42" s="194"/>
      <c r="AL42" s="211"/>
    </row>
    <row r="43" spans="1:39" ht="13.5" x14ac:dyDescent="0.2">
      <c r="A43" s="183"/>
      <c r="B43" s="214">
        <v>26</v>
      </c>
      <c r="C43" s="215"/>
      <c r="D43" s="216"/>
      <c r="E43" s="217"/>
      <c r="F43" s="217"/>
      <c r="G43" s="217"/>
      <c r="H43" s="217"/>
      <c r="I43" s="218"/>
      <c r="J43" s="210"/>
      <c r="M43" s="194"/>
      <c r="N43" s="194"/>
      <c r="O43" s="222"/>
      <c r="P43" s="222"/>
      <c r="Q43" s="222"/>
      <c r="R43" s="224"/>
      <c r="S43" s="222"/>
      <c r="V43" s="194"/>
      <c r="W43" s="227" t="s">
        <v>8</v>
      </c>
      <c r="X43" s="194"/>
      <c r="Z43" s="194"/>
      <c r="AA43" s="194"/>
      <c r="AB43" s="213" t="str">
        <f t="shared" si="1"/>
        <v/>
      </c>
      <c r="AC43" s="194"/>
      <c r="AD43" s="194"/>
      <c r="AE43" s="194"/>
      <c r="AF43" s="194"/>
      <c r="AG43" s="194"/>
      <c r="AH43" s="194"/>
      <c r="AI43" s="194"/>
      <c r="AJ43" s="194"/>
      <c r="AK43" s="194"/>
      <c r="AL43" s="211"/>
    </row>
    <row r="44" spans="1:39" ht="13.5" x14ac:dyDescent="0.2">
      <c r="A44" s="183"/>
      <c r="B44" s="214">
        <v>27</v>
      </c>
      <c r="C44" s="215"/>
      <c r="D44" s="216"/>
      <c r="E44" s="217"/>
      <c r="F44" s="217"/>
      <c r="G44" s="217"/>
      <c r="H44" s="217"/>
      <c r="I44" s="218"/>
      <c r="J44" s="210"/>
      <c r="L44" s="180"/>
      <c r="M44" s="194"/>
      <c r="N44" s="194"/>
      <c r="O44" s="194"/>
      <c r="P44" s="194"/>
      <c r="Q44" s="194"/>
      <c r="R44" s="211"/>
      <c r="S44" s="194"/>
      <c r="V44" s="194"/>
      <c r="W44" s="233"/>
      <c r="X44" s="194"/>
      <c r="Z44" s="194"/>
      <c r="AA44" s="194"/>
      <c r="AB44" s="213" t="str">
        <f t="shared" si="1"/>
        <v/>
      </c>
      <c r="AC44" s="194"/>
      <c r="AD44" s="194"/>
      <c r="AE44" s="194"/>
      <c r="AF44" s="194"/>
      <c r="AG44" s="194"/>
      <c r="AH44" s="194"/>
      <c r="AI44" s="194"/>
      <c r="AJ44" s="194"/>
      <c r="AK44" s="194"/>
      <c r="AL44" s="211"/>
      <c r="AM44" s="198"/>
    </row>
    <row r="45" spans="1:39" ht="13.5" x14ac:dyDescent="0.2">
      <c r="A45" s="183"/>
      <c r="B45" s="214">
        <v>28</v>
      </c>
      <c r="C45" s="215"/>
      <c r="D45" s="216"/>
      <c r="E45" s="217"/>
      <c r="F45" s="217"/>
      <c r="G45" s="217"/>
      <c r="H45" s="217"/>
      <c r="I45" s="218"/>
      <c r="J45" s="210"/>
      <c r="L45" s="180"/>
      <c r="M45" s="194"/>
      <c r="N45" s="194"/>
      <c r="O45" s="194"/>
      <c r="P45" s="194"/>
      <c r="Q45" s="194"/>
      <c r="R45" s="211"/>
      <c r="S45" s="194"/>
      <c r="V45" s="194"/>
      <c r="W45" s="234"/>
      <c r="X45" s="194"/>
      <c r="Z45" s="194"/>
      <c r="AA45" s="194"/>
      <c r="AB45" s="213" t="str">
        <f t="shared" si="1"/>
        <v/>
      </c>
      <c r="AC45" s="194"/>
      <c r="AD45" s="194"/>
      <c r="AE45" s="194"/>
      <c r="AF45" s="194"/>
      <c r="AG45" s="194"/>
      <c r="AH45" s="194"/>
      <c r="AI45" s="194"/>
      <c r="AJ45" s="194"/>
      <c r="AK45" s="194"/>
      <c r="AL45" s="211"/>
    </row>
    <row r="46" spans="1:39" ht="13.5" x14ac:dyDescent="0.2">
      <c r="A46" s="183"/>
      <c r="B46" s="214">
        <v>29</v>
      </c>
      <c r="C46" s="215"/>
      <c r="D46" s="216"/>
      <c r="E46" s="217"/>
      <c r="F46" s="217"/>
      <c r="G46" s="217"/>
      <c r="H46" s="217"/>
      <c r="I46" s="218"/>
      <c r="J46" s="210"/>
      <c r="L46" s="180"/>
      <c r="M46" s="194"/>
      <c r="N46" s="194"/>
      <c r="O46" s="194"/>
      <c r="P46" s="194"/>
      <c r="Q46" s="194"/>
      <c r="R46" s="211"/>
      <c r="S46" s="194"/>
      <c r="V46" s="194"/>
      <c r="W46" s="235" t="s">
        <v>30</v>
      </c>
      <c r="X46" s="194"/>
      <c r="Z46" s="194"/>
      <c r="AA46" s="194"/>
      <c r="AB46" s="213" t="str">
        <f t="shared" si="1"/>
        <v/>
      </c>
      <c r="AC46" s="194"/>
      <c r="AD46" s="194"/>
      <c r="AE46" s="194"/>
      <c r="AF46" s="194"/>
      <c r="AG46" s="194"/>
      <c r="AH46" s="194"/>
      <c r="AI46" s="194"/>
      <c r="AJ46" s="194"/>
      <c r="AK46" s="194"/>
      <c r="AL46" s="211"/>
    </row>
    <row r="47" spans="1:39" ht="13.5" x14ac:dyDescent="0.2">
      <c r="A47" s="183"/>
      <c r="B47" s="214">
        <v>30</v>
      </c>
      <c r="C47" s="215"/>
      <c r="D47" s="216"/>
      <c r="E47" s="217"/>
      <c r="F47" s="217"/>
      <c r="G47" s="217"/>
      <c r="H47" s="217"/>
      <c r="I47" s="218"/>
      <c r="J47" s="210"/>
      <c r="L47" s="180"/>
      <c r="M47" s="194"/>
      <c r="N47" s="194"/>
      <c r="O47" s="194"/>
      <c r="P47" s="194"/>
      <c r="Q47" s="194"/>
      <c r="R47" s="211"/>
      <c r="S47" s="194"/>
      <c r="V47" s="194"/>
      <c r="W47" s="236"/>
      <c r="X47" s="194"/>
      <c r="Y47" s="194"/>
      <c r="Z47" s="194"/>
      <c r="AA47" s="194"/>
      <c r="AB47" s="213" t="str">
        <f t="shared" si="1"/>
        <v/>
      </c>
      <c r="AC47" s="194"/>
      <c r="AD47" s="194"/>
      <c r="AE47" s="194"/>
      <c r="AF47" s="194"/>
      <c r="AG47" s="194"/>
      <c r="AH47" s="194"/>
      <c r="AI47" s="194"/>
      <c r="AJ47" s="194"/>
      <c r="AK47" s="194"/>
      <c r="AL47" s="211"/>
    </row>
    <row r="48" spans="1:39" ht="13.5" x14ac:dyDescent="0.2">
      <c r="A48" s="183"/>
      <c r="B48" s="214">
        <v>31</v>
      </c>
      <c r="C48" s="215"/>
      <c r="D48" s="216"/>
      <c r="E48" s="217"/>
      <c r="F48" s="217"/>
      <c r="G48" s="217"/>
      <c r="H48" s="217"/>
      <c r="I48" s="218"/>
      <c r="J48" s="210"/>
      <c r="L48" s="180"/>
      <c r="M48" s="194"/>
      <c r="N48" s="194"/>
      <c r="O48" s="194"/>
      <c r="P48" s="194"/>
      <c r="Q48" s="194"/>
      <c r="R48" s="211"/>
      <c r="S48" s="194"/>
      <c r="V48" s="194"/>
      <c r="X48" s="194"/>
      <c r="Y48" s="194"/>
      <c r="Z48" s="194"/>
      <c r="AA48" s="194"/>
      <c r="AB48" s="213" t="str">
        <f t="shared" si="1"/>
        <v/>
      </c>
      <c r="AC48" s="194"/>
      <c r="AD48" s="194"/>
      <c r="AE48" s="194"/>
      <c r="AF48" s="194"/>
      <c r="AG48" s="194"/>
      <c r="AH48" s="194"/>
      <c r="AI48" s="194"/>
      <c r="AJ48" s="194"/>
      <c r="AK48" s="194"/>
      <c r="AL48" s="211"/>
    </row>
    <row r="49" spans="1:42" ht="13.5" x14ac:dyDescent="0.2">
      <c r="A49" s="183"/>
      <c r="B49" s="214">
        <v>32</v>
      </c>
      <c r="C49" s="215"/>
      <c r="D49" s="216"/>
      <c r="E49" s="217"/>
      <c r="F49" s="217"/>
      <c r="G49" s="217"/>
      <c r="H49" s="217"/>
      <c r="I49" s="218"/>
      <c r="J49" s="210"/>
      <c r="L49" s="180"/>
      <c r="M49" s="194"/>
      <c r="N49" s="194"/>
      <c r="O49" s="194"/>
      <c r="P49" s="194"/>
      <c r="Q49" s="194"/>
      <c r="R49" s="211"/>
      <c r="S49" s="194"/>
      <c r="V49" s="194"/>
      <c r="W49" s="180"/>
      <c r="X49" s="194"/>
      <c r="Y49" s="194"/>
      <c r="Z49" s="194"/>
      <c r="AA49" s="194"/>
      <c r="AB49" s="213" t="str">
        <f t="shared" si="1"/>
        <v/>
      </c>
      <c r="AC49" s="194"/>
      <c r="AD49" s="194"/>
      <c r="AE49" s="194"/>
      <c r="AF49" s="194"/>
      <c r="AG49" s="194"/>
      <c r="AH49" s="194"/>
      <c r="AI49" s="194"/>
      <c r="AJ49" s="194"/>
      <c r="AK49" s="194"/>
      <c r="AL49" s="211"/>
    </row>
    <row r="50" spans="1:42" ht="13.5" x14ac:dyDescent="0.2">
      <c r="A50" s="183"/>
      <c r="B50" s="214">
        <v>33</v>
      </c>
      <c r="C50" s="215"/>
      <c r="D50" s="216"/>
      <c r="E50" s="217"/>
      <c r="F50" s="217"/>
      <c r="G50" s="217"/>
      <c r="H50" s="217"/>
      <c r="I50" s="218"/>
      <c r="J50" s="210"/>
      <c r="L50" s="180"/>
      <c r="M50" s="194"/>
      <c r="N50" s="194"/>
      <c r="O50" s="194"/>
      <c r="P50" s="194"/>
      <c r="Q50" s="194"/>
      <c r="R50" s="211"/>
      <c r="S50" s="194"/>
      <c r="V50" s="194"/>
      <c r="W50" s="194"/>
      <c r="X50" s="194"/>
      <c r="Y50" s="194"/>
      <c r="Z50" s="194"/>
      <c r="AA50" s="194"/>
      <c r="AB50" s="213" t="str">
        <f t="shared" si="1"/>
        <v/>
      </c>
      <c r="AC50" s="194"/>
      <c r="AD50" s="194"/>
      <c r="AE50" s="194"/>
      <c r="AF50" s="194"/>
      <c r="AG50" s="194"/>
      <c r="AH50" s="194"/>
      <c r="AI50" s="194"/>
      <c r="AJ50" s="194"/>
      <c r="AK50" s="194"/>
      <c r="AL50" s="211"/>
    </row>
    <row r="51" spans="1:42" ht="13.5" x14ac:dyDescent="0.2">
      <c r="A51" s="183"/>
      <c r="B51" s="214">
        <v>34</v>
      </c>
      <c r="C51" s="215"/>
      <c r="D51" s="216"/>
      <c r="E51" s="217"/>
      <c r="F51" s="217"/>
      <c r="G51" s="217"/>
      <c r="H51" s="217"/>
      <c r="I51" s="218"/>
      <c r="J51" s="210"/>
      <c r="L51" s="180"/>
      <c r="M51" s="194"/>
      <c r="N51" s="194"/>
      <c r="O51" s="194"/>
      <c r="P51" s="194"/>
      <c r="Q51" s="194"/>
      <c r="R51" s="211"/>
      <c r="S51" s="194"/>
      <c r="V51" s="194"/>
      <c r="W51" s="193" t="s">
        <v>76</v>
      </c>
      <c r="X51" s="194"/>
      <c r="Y51" s="194"/>
      <c r="Z51" s="194"/>
      <c r="AA51" s="194"/>
      <c r="AB51" s="213" t="str">
        <f t="shared" si="1"/>
        <v/>
      </c>
      <c r="AC51" s="194"/>
      <c r="AD51" s="194"/>
      <c r="AE51" s="194"/>
      <c r="AF51" s="194"/>
      <c r="AG51" s="194"/>
      <c r="AH51" s="194"/>
      <c r="AI51" s="194"/>
      <c r="AJ51" s="194"/>
      <c r="AK51" s="194"/>
      <c r="AL51" s="211"/>
    </row>
    <row r="52" spans="1:42" s="190" customFormat="1" ht="14.25" thickBot="1" x14ac:dyDescent="0.25">
      <c r="A52" s="183"/>
      <c r="B52" s="237">
        <v>35</v>
      </c>
      <c r="C52" s="238"/>
      <c r="D52" s="239"/>
      <c r="E52" s="240"/>
      <c r="F52" s="240"/>
      <c r="G52" s="240"/>
      <c r="H52" s="240"/>
      <c r="I52" s="241"/>
      <c r="J52" s="210"/>
      <c r="K52" s="105"/>
      <c r="L52" s="180"/>
      <c r="M52" s="194"/>
      <c r="N52" s="194"/>
      <c r="O52" s="194"/>
      <c r="P52" s="194"/>
      <c r="Q52" s="194"/>
      <c r="R52" s="211"/>
      <c r="S52" s="194"/>
      <c r="T52" s="105"/>
      <c r="U52" s="105"/>
      <c r="V52" s="194"/>
      <c r="W52" s="242" t="s">
        <v>78</v>
      </c>
      <c r="X52" s="194"/>
      <c r="Y52" s="194"/>
      <c r="Z52" s="194"/>
      <c r="AA52" s="194"/>
      <c r="AB52" s="213" t="str">
        <f t="shared" si="1"/>
        <v/>
      </c>
      <c r="AC52" s="194"/>
      <c r="AD52" s="194"/>
      <c r="AE52" s="194"/>
      <c r="AF52" s="194"/>
      <c r="AG52" s="194"/>
      <c r="AH52" s="194"/>
      <c r="AI52" s="194"/>
      <c r="AJ52" s="194"/>
      <c r="AK52" s="194"/>
      <c r="AL52" s="211"/>
      <c r="AM52" s="180"/>
      <c r="AN52" s="180"/>
      <c r="AO52" s="204"/>
    </row>
    <row r="53" spans="1:42" s="190" customFormat="1" ht="13.5" thickBot="1" x14ac:dyDescent="0.25">
      <c r="A53" s="183"/>
      <c r="B53" s="402" t="s">
        <v>105</v>
      </c>
      <c r="C53" s="403"/>
      <c r="D53" s="243"/>
      <c r="E53" s="244" t="str">
        <f t="shared" ref="E53:H53" si="2">IF(COUNT(E18:E52)&gt;0,SUM(E18:E52)/COUNT(E18:E52),"")</f>
        <v/>
      </c>
      <c r="F53" s="244" t="str">
        <f t="shared" si="2"/>
        <v/>
      </c>
      <c r="G53" s="244" t="str">
        <f t="shared" si="2"/>
        <v/>
      </c>
      <c r="H53" s="244" t="str">
        <f t="shared" si="2"/>
        <v/>
      </c>
      <c r="I53" s="245" t="s">
        <v>8</v>
      </c>
      <c r="J53" s="185"/>
      <c r="K53" s="105"/>
      <c r="L53" s="180"/>
      <c r="M53" s="194"/>
      <c r="N53" s="194"/>
      <c r="O53" s="192"/>
      <c r="P53" s="192"/>
      <c r="Q53" s="192"/>
      <c r="R53" s="198"/>
      <c r="S53" s="194"/>
      <c r="T53" s="105"/>
      <c r="U53" s="105"/>
      <c r="V53" s="193"/>
      <c r="W53" s="192"/>
      <c r="X53" s="192"/>
      <c r="Y53" s="194"/>
      <c r="Z53" s="192"/>
      <c r="AA53" s="192"/>
      <c r="AB53" s="246"/>
      <c r="AC53" s="194"/>
      <c r="AD53" s="194"/>
      <c r="AE53" s="194"/>
      <c r="AF53" s="194"/>
      <c r="AG53" s="247"/>
      <c r="AH53" s="192"/>
      <c r="AI53" s="192"/>
      <c r="AJ53" s="248"/>
      <c r="AK53" s="194"/>
      <c r="AL53" s="211"/>
      <c r="AM53" s="180"/>
      <c r="AN53" s="180"/>
      <c r="AO53" s="204"/>
    </row>
    <row r="54" spans="1:42" ht="3.95" customHeight="1" x14ac:dyDescent="0.2">
      <c r="A54" s="183"/>
      <c r="B54" s="184"/>
      <c r="C54" s="184"/>
      <c r="D54" s="184"/>
      <c r="E54" s="184"/>
      <c r="F54" s="184"/>
      <c r="G54" s="184"/>
      <c r="H54" s="184"/>
      <c r="I54" s="184"/>
      <c r="J54" s="185"/>
      <c r="L54" s="180"/>
      <c r="M54" s="199"/>
      <c r="N54" s="199"/>
      <c r="O54" s="198"/>
      <c r="P54" s="198"/>
      <c r="Q54" s="198"/>
      <c r="R54" s="198"/>
      <c r="S54" s="198"/>
      <c r="T54" s="249"/>
      <c r="U54" s="24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8"/>
      <c r="AO54" s="250" t="s">
        <v>104</v>
      </c>
      <c r="AP54" s="250" t="s">
        <v>104</v>
      </c>
    </row>
    <row r="55" spans="1:42" x14ac:dyDescent="0.2">
      <c r="A55" s="183"/>
      <c r="B55" s="392" t="s">
        <v>137</v>
      </c>
      <c r="C55" s="392"/>
      <c r="D55" s="392"/>
      <c r="E55" s="392"/>
      <c r="F55" s="392"/>
      <c r="G55" s="393"/>
      <c r="H55" s="394" t="str">
        <f>IF(COUNTBLANK(I18:I52)&lt;35,COUNT(I18:I52),"")</f>
        <v/>
      </c>
      <c r="I55" s="395"/>
      <c r="J55" s="185"/>
      <c r="L55" s="180"/>
      <c r="M55" s="390"/>
      <c r="N55" s="390"/>
      <c r="O55" s="390"/>
      <c r="P55" s="390"/>
      <c r="Q55" s="390"/>
      <c r="R55" s="390"/>
      <c r="S55" s="390"/>
      <c r="T55" s="251"/>
      <c r="U55" s="249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8"/>
      <c r="AO55" s="190"/>
    </row>
    <row r="56" spans="1:42" x14ac:dyDescent="0.2">
      <c r="A56" s="183"/>
      <c r="B56" s="392"/>
      <c r="C56" s="392"/>
      <c r="D56" s="392"/>
      <c r="E56" s="392"/>
      <c r="F56" s="392"/>
      <c r="G56" s="393"/>
      <c r="H56" s="396"/>
      <c r="I56" s="397"/>
      <c r="J56" s="185"/>
      <c r="L56" s="180"/>
      <c r="M56" s="390"/>
      <c r="N56" s="390"/>
      <c r="O56" s="390"/>
      <c r="P56" s="390"/>
      <c r="Q56" s="390"/>
      <c r="R56" s="390"/>
      <c r="S56" s="390"/>
      <c r="T56" s="251"/>
      <c r="U56" s="249"/>
      <c r="V56" s="193"/>
      <c r="W56" s="193"/>
      <c r="X56" s="252"/>
      <c r="Y56" s="252"/>
      <c r="Z56" s="252"/>
      <c r="AA56" s="252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O56" s="190"/>
    </row>
    <row r="57" spans="1:42" ht="3.75" customHeight="1" x14ac:dyDescent="0.2">
      <c r="A57" s="183"/>
      <c r="B57" s="253"/>
      <c r="C57" s="253"/>
      <c r="D57" s="253"/>
      <c r="E57" s="253"/>
      <c r="F57" s="253"/>
      <c r="G57" s="253"/>
      <c r="H57" s="254"/>
      <c r="I57" s="254"/>
      <c r="J57" s="185"/>
      <c r="L57" s="180"/>
      <c r="M57" s="390"/>
      <c r="N57" s="390"/>
      <c r="O57" s="390"/>
      <c r="P57" s="390"/>
      <c r="Q57" s="390"/>
      <c r="R57" s="390"/>
      <c r="S57" s="390"/>
      <c r="T57" s="251"/>
      <c r="U57" s="249"/>
      <c r="V57" s="193"/>
      <c r="W57" s="193"/>
      <c r="X57" s="252"/>
      <c r="Y57" s="252"/>
      <c r="Z57" s="252"/>
      <c r="AA57" s="252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O57" s="190"/>
    </row>
    <row r="58" spans="1:42" ht="24" customHeight="1" x14ac:dyDescent="0.2">
      <c r="A58" s="183"/>
      <c r="B58" s="253" t="s">
        <v>138</v>
      </c>
      <c r="C58" s="277" t="str">
        <f>IF(COUNTBLANK(I18:I52)&lt;35,COUNTIF(D18:D52,"w"),"")</f>
        <v/>
      </c>
      <c r="D58" s="255"/>
      <c r="E58" s="398" t="s">
        <v>139</v>
      </c>
      <c r="F58" s="398"/>
      <c r="G58" s="399"/>
      <c r="H58" s="400" t="str">
        <f>IF(COUNTBLANK(I18:I52)&lt;35,COUNTIF(D18:D52,"m"),"")</f>
        <v/>
      </c>
      <c r="I58" s="401"/>
      <c r="J58" s="185"/>
      <c r="L58" s="180"/>
      <c r="M58" s="390"/>
      <c r="N58" s="390"/>
      <c r="O58" s="390"/>
      <c r="P58" s="390"/>
      <c r="Q58" s="390"/>
      <c r="R58" s="390"/>
      <c r="S58" s="390"/>
      <c r="T58" s="251"/>
      <c r="U58" s="249"/>
      <c r="V58" s="193"/>
      <c r="W58" s="193"/>
      <c r="X58" s="252"/>
      <c r="Y58" s="252"/>
      <c r="Z58" s="252"/>
      <c r="AA58" s="252"/>
      <c r="AB58" s="193"/>
      <c r="AC58" s="193"/>
      <c r="AD58" s="193"/>
      <c r="AE58" s="193"/>
      <c r="AF58" s="193"/>
      <c r="AG58" s="193"/>
      <c r="AH58" s="193"/>
      <c r="AI58" s="193"/>
      <c r="AJ58" s="193"/>
      <c r="AK58" s="193"/>
      <c r="AO58" s="190"/>
    </row>
    <row r="59" spans="1:42" ht="3.75" customHeight="1" x14ac:dyDescent="0.2">
      <c r="A59" s="183"/>
      <c r="B59" s="253"/>
      <c r="C59" s="253"/>
      <c r="D59" s="253"/>
      <c r="E59" s="253"/>
      <c r="F59" s="253"/>
      <c r="G59" s="253"/>
      <c r="H59" s="256"/>
      <c r="I59" s="256"/>
      <c r="J59" s="185"/>
      <c r="L59" s="180"/>
      <c r="M59" s="390"/>
      <c r="N59" s="390"/>
      <c r="O59" s="390"/>
      <c r="P59" s="390"/>
      <c r="Q59" s="390"/>
      <c r="R59" s="390"/>
      <c r="S59" s="390"/>
      <c r="T59" s="251"/>
      <c r="U59" s="249"/>
      <c r="V59" s="193"/>
      <c r="W59" s="193"/>
      <c r="X59" s="252"/>
      <c r="Y59" s="252"/>
      <c r="Z59" s="252"/>
      <c r="AA59" s="252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O59" s="190"/>
    </row>
    <row r="60" spans="1:42" ht="1.5" hidden="1" customHeight="1" x14ac:dyDescent="0.2">
      <c r="A60" s="183"/>
      <c r="B60" s="257"/>
      <c r="C60" s="257"/>
      <c r="D60" s="257"/>
      <c r="E60" s="257"/>
      <c r="F60" s="257"/>
      <c r="G60" s="257"/>
      <c r="H60" s="258"/>
      <c r="I60" s="258"/>
      <c r="J60" s="185"/>
      <c r="L60" s="180"/>
      <c r="M60" s="192"/>
      <c r="N60" s="192"/>
      <c r="O60" s="192"/>
      <c r="P60" s="192"/>
      <c r="Q60" s="192"/>
      <c r="R60" s="192"/>
      <c r="S60" s="192"/>
      <c r="T60" s="251"/>
      <c r="U60" s="249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</row>
    <row r="61" spans="1:42" ht="3" customHeight="1" x14ac:dyDescent="0.2">
      <c r="A61" s="183"/>
      <c r="B61" s="257"/>
      <c r="C61" s="257"/>
      <c r="D61" s="257"/>
      <c r="E61" s="257"/>
      <c r="F61" s="257"/>
      <c r="G61" s="257"/>
      <c r="H61" s="259"/>
      <c r="I61" s="259"/>
      <c r="J61" s="185"/>
      <c r="L61" s="180"/>
      <c r="M61" s="260"/>
      <c r="N61" s="260"/>
      <c r="O61" s="260"/>
      <c r="P61" s="260"/>
      <c r="Q61" s="260"/>
      <c r="R61" s="260"/>
      <c r="S61" s="260"/>
      <c r="T61" s="251"/>
      <c r="V61" s="193"/>
      <c r="W61" s="199"/>
      <c r="X61" s="194"/>
      <c r="Y61" s="194"/>
      <c r="Z61" s="194"/>
      <c r="AA61" s="194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</row>
    <row r="62" spans="1:42" x14ac:dyDescent="0.2">
      <c r="A62" s="183"/>
      <c r="B62" s="392" t="s">
        <v>105</v>
      </c>
      <c r="C62" s="392"/>
      <c r="D62" s="392"/>
      <c r="E62" s="392"/>
      <c r="F62" s="392"/>
      <c r="G62" s="393"/>
      <c r="H62" s="411" t="str">
        <f>IF(COUNTBLANK(E53:H53)&lt;4,SUM(E53:H53)/COUNT(E53:H53),"")</f>
        <v/>
      </c>
      <c r="I62" s="412"/>
      <c r="J62" s="185"/>
      <c r="L62" s="180"/>
      <c r="M62" s="260"/>
      <c r="N62" s="260"/>
      <c r="O62" s="180"/>
      <c r="P62" s="180"/>
      <c r="Q62" s="180"/>
      <c r="R62" s="180"/>
      <c r="S62" s="260"/>
      <c r="T62" s="251"/>
      <c r="V62" s="193"/>
      <c r="W62" s="199"/>
      <c r="X62" s="194"/>
      <c r="Y62" s="260"/>
      <c r="Z62" s="260"/>
      <c r="AA62" s="260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</row>
    <row r="63" spans="1:42" x14ac:dyDescent="0.2">
      <c r="A63" s="183"/>
      <c r="B63" s="392"/>
      <c r="C63" s="392"/>
      <c r="D63" s="392"/>
      <c r="E63" s="392"/>
      <c r="F63" s="392"/>
      <c r="G63" s="393"/>
      <c r="H63" s="413"/>
      <c r="I63" s="414"/>
      <c r="J63" s="185"/>
      <c r="M63" s="251"/>
      <c r="N63" s="251"/>
      <c r="S63" s="251"/>
      <c r="T63" s="251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3"/>
      <c r="AK63" s="193"/>
    </row>
    <row r="64" spans="1:42" ht="3" customHeight="1" x14ac:dyDescent="0.2">
      <c r="A64" s="183"/>
      <c r="B64" s="257"/>
      <c r="C64" s="257"/>
      <c r="D64" s="257"/>
      <c r="E64" s="257"/>
      <c r="F64" s="257"/>
      <c r="G64" s="257"/>
      <c r="H64" s="261"/>
      <c r="I64" s="261"/>
      <c r="J64" s="185"/>
      <c r="W64" s="180"/>
    </row>
    <row r="65" spans="1:10" x14ac:dyDescent="0.2">
      <c r="A65" s="183"/>
      <c r="B65" s="392" t="s">
        <v>140</v>
      </c>
      <c r="C65" s="392"/>
      <c r="D65" s="392"/>
      <c r="E65" s="392"/>
      <c r="F65" s="392"/>
      <c r="G65" s="393"/>
      <c r="H65" s="411" t="str">
        <f>IF(COUNT(I18:I52)=0,"",(SUM(I18:I52)/COUNT(I18:I52)))</f>
        <v/>
      </c>
      <c r="I65" s="412"/>
      <c r="J65" s="185"/>
    </row>
    <row r="66" spans="1:10" x14ac:dyDescent="0.2">
      <c r="A66" s="183"/>
      <c r="B66" s="392"/>
      <c r="C66" s="392"/>
      <c r="D66" s="392"/>
      <c r="E66" s="392"/>
      <c r="F66" s="392"/>
      <c r="G66" s="393"/>
      <c r="H66" s="413"/>
      <c r="I66" s="414"/>
      <c r="J66" s="185"/>
    </row>
    <row r="67" spans="1:10" ht="3.95" customHeight="1" x14ac:dyDescent="0.2">
      <c r="A67" s="184"/>
      <c r="B67" s="184"/>
      <c r="C67" s="184"/>
      <c r="D67" s="184"/>
      <c r="E67" s="184"/>
      <c r="F67" s="184"/>
      <c r="G67" s="184"/>
      <c r="H67" s="184"/>
      <c r="I67" s="184"/>
      <c r="J67" s="185"/>
    </row>
    <row r="68" spans="1:10" ht="29.25" customHeight="1" x14ac:dyDescent="0.2">
      <c r="A68" s="262"/>
      <c r="B68" s="263" t="s">
        <v>141</v>
      </c>
      <c r="C68" s="264" t="str">
        <f>IFERROR(AVERAGEIF(D18:D52,"w",I18:I52),"")</f>
        <v/>
      </c>
      <c r="D68" s="265"/>
      <c r="E68" s="415" t="s">
        <v>142</v>
      </c>
      <c r="F68" s="415"/>
      <c r="G68" s="416"/>
      <c r="H68" s="417" t="str">
        <f>IFERROR(AVERAGEIF(D18:D52,"m",I18:I52),"")</f>
        <v/>
      </c>
      <c r="I68" s="418"/>
      <c r="J68" s="266"/>
    </row>
    <row r="69" spans="1:10" ht="5.25" customHeight="1" x14ac:dyDescent="0.2">
      <c r="A69" s="262"/>
      <c r="B69" s="262"/>
      <c r="C69" s="262"/>
      <c r="D69" s="262"/>
      <c r="E69" s="262"/>
      <c r="F69" s="262"/>
      <c r="G69" s="262"/>
      <c r="H69" s="267"/>
      <c r="I69" s="267"/>
      <c r="J69" s="266"/>
    </row>
    <row r="70" spans="1:10" ht="5.25" customHeight="1" x14ac:dyDescent="0.2">
      <c r="A70" s="262"/>
      <c r="B70" s="262"/>
      <c r="C70" s="262"/>
      <c r="D70" s="262"/>
      <c r="E70" s="262"/>
      <c r="F70" s="262"/>
      <c r="G70" s="262"/>
      <c r="H70" s="262"/>
      <c r="I70" s="268"/>
      <c r="J70" s="266"/>
    </row>
    <row r="71" spans="1:10" ht="13.5" thickBot="1" x14ac:dyDescent="0.25">
      <c r="A71" s="269"/>
      <c r="B71" s="269"/>
      <c r="C71" s="269"/>
      <c r="D71" s="269"/>
      <c r="E71" s="269"/>
      <c r="F71" s="269"/>
      <c r="G71" s="269"/>
      <c r="H71" s="269"/>
      <c r="I71" s="269"/>
      <c r="J71" s="270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Normal="100" workbookViewId="0">
      <selection activeCell="A42" sqref="A42"/>
    </sheetView>
  </sheetViews>
  <sheetFormatPr baseColWidth="10" defaultColWidth="0" defaultRowHeight="12.75" customHeight="1" zeroHeight="1" x14ac:dyDescent="0.2"/>
  <cols>
    <col min="1" max="1" width="3.28515625" style="106" customWidth="1"/>
    <col min="2" max="2" width="15.140625" style="114" customWidth="1"/>
    <col min="3" max="3" width="11.42578125" style="114" customWidth="1"/>
    <col min="4" max="4" width="12.85546875" style="114" customWidth="1"/>
    <col min="5" max="6" width="6" style="114" customWidth="1"/>
    <col min="7" max="7" width="6.28515625" style="114" customWidth="1"/>
    <col min="8" max="10" width="6.140625" style="114" customWidth="1"/>
    <col min="11" max="11" width="6.85546875" style="114" customWidth="1"/>
    <col min="12" max="12" width="7" style="114" customWidth="1"/>
    <col min="13" max="13" width="6.85546875" style="114" customWidth="1"/>
    <col min="14" max="14" width="6.42578125" style="114" customWidth="1"/>
    <col min="15" max="15" width="1.42578125" style="114" customWidth="1"/>
    <col min="16" max="258" width="0" style="110" hidden="1"/>
    <col min="259" max="259" width="14.42578125" style="110" hidden="1" customWidth="1"/>
    <col min="260" max="261" width="14" style="110" hidden="1" customWidth="1"/>
    <col min="262" max="16384" width="24.85546875" style="110" hidden="1"/>
  </cols>
  <sheetData>
    <row r="1" spans="2:19" ht="15" customHeight="1" x14ac:dyDescent="0.2"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2:19" ht="23.25" x14ac:dyDescent="0.2">
      <c r="B2" s="334" t="s">
        <v>7</v>
      </c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</row>
    <row r="3" spans="2:19" ht="30" customHeight="1" x14ac:dyDescent="0.2">
      <c r="B3" s="335">
        <v>2019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2:19" ht="20.100000000000001" customHeight="1" x14ac:dyDescent="0.2">
      <c r="B4" s="107" t="s">
        <v>2</v>
      </c>
      <c r="C4" s="336">
        <f>'Übersicht P5'!C4</f>
        <v>0</v>
      </c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105"/>
    </row>
    <row r="5" spans="2:19" ht="15" customHeight="1" x14ac:dyDescent="0.2">
      <c r="B5" s="107"/>
      <c r="C5" s="108"/>
      <c r="D5" s="108"/>
      <c r="E5" s="108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2:19" ht="20.100000000000001" customHeight="1" x14ac:dyDescent="0.2">
      <c r="B6" s="107" t="s">
        <v>3</v>
      </c>
      <c r="C6" s="336">
        <f>'Übersicht P5'!C6</f>
        <v>0</v>
      </c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105"/>
    </row>
    <row r="7" spans="2:19" ht="15" customHeight="1" x14ac:dyDescent="0.2">
      <c r="B7" s="108"/>
      <c r="C7" s="108"/>
      <c r="D7" s="109"/>
      <c r="E7" s="109"/>
      <c r="F7" s="105"/>
      <c r="G7" s="105"/>
      <c r="H7" s="105"/>
      <c r="I7" s="105"/>
      <c r="J7" s="105"/>
      <c r="K7" s="105"/>
      <c r="L7" s="105"/>
      <c r="M7" s="105"/>
      <c r="N7" s="105"/>
      <c r="O7" s="105"/>
    </row>
    <row r="8" spans="2:19" ht="15" customHeight="1" x14ac:dyDescent="0.2">
      <c r="B8" s="108"/>
      <c r="C8" s="108"/>
      <c r="D8" s="109"/>
      <c r="E8" s="109"/>
      <c r="F8" s="105"/>
      <c r="G8" s="105"/>
      <c r="H8" s="105"/>
      <c r="I8" s="105"/>
      <c r="J8" s="105"/>
      <c r="K8" s="105"/>
      <c r="L8" s="105"/>
      <c r="M8" s="105"/>
      <c r="N8" s="105"/>
      <c r="O8" s="105"/>
    </row>
    <row r="9" spans="2:19" ht="20.100000000000001" customHeight="1" x14ac:dyDescent="0.35">
      <c r="B9" s="337" t="s">
        <v>9</v>
      </c>
      <c r="C9" s="337"/>
      <c r="D9" s="337"/>
      <c r="E9" s="337"/>
      <c r="F9" s="337"/>
      <c r="G9" s="105"/>
      <c r="H9" s="105"/>
      <c r="I9" s="105"/>
      <c r="J9" s="105"/>
      <c r="K9" s="105"/>
      <c r="L9" s="105"/>
      <c r="M9" s="105"/>
      <c r="N9" s="105"/>
      <c r="O9" s="105"/>
    </row>
    <row r="10" spans="2:19" ht="15" customHeight="1" x14ac:dyDescent="0.2">
      <c r="B10" s="110"/>
      <c r="C10" s="108"/>
      <c r="D10" s="109"/>
      <c r="E10" s="109"/>
      <c r="F10" s="105"/>
      <c r="G10" s="331" t="s">
        <v>143</v>
      </c>
      <c r="H10" s="331"/>
      <c r="I10" s="331"/>
      <c r="J10" s="331"/>
      <c r="K10" s="331"/>
      <c r="L10" s="331"/>
      <c r="M10" s="419"/>
      <c r="N10" s="420"/>
      <c r="O10" s="105"/>
    </row>
    <row r="11" spans="2:19" ht="15" customHeight="1" x14ac:dyDescent="0.3">
      <c r="B11" s="111"/>
      <c r="C11" s="108"/>
      <c r="D11" s="109"/>
      <c r="E11" s="109"/>
      <c r="F11" s="105"/>
      <c r="G11" s="331"/>
      <c r="H11" s="331"/>
      <c r="I11" s="331"/>
      <c r="J11" s="331"/>
      <c r="K11" s="331"/>
      <c r="L11" s="331"/>
      <c r="M11" s="421"/>
      <c r="N11" s="422"/>
      <c r="O11" s="105"/>
    </row>
    <row r="12" spans="2:19" ht="15" customHeight="1" x14ac:dyDescent="0.3">
      <c r="B12" s="111"/>
      <c r="C12" s="108"/>
      <c r="D12" s="109"/>
      <c r="E12" s="109"/>
      <c r="F12" s="105"/>
      <c r="G12" s="331"/>
      <c r="H12" s="331"/>
      <c r="I12" s="331"/>
      <c r="J12" s="331"/>
      <c r="K12" s="331"/>
      <c r="L12" s="331"/>
      <c r="M12" s="423"/>
      <c r="N12" s="424"/>
      <c r="O12" s="105"/>
    </row>
    <row r="13" spans="2:19" ht="15" customHeight="1" x14ac:dyDescent="0.3">
      <c r="B13" s="111"/>
      <c r="C13" s="108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</row>
    <row r="14" spans="2:19" ht="15" customHeight="1" x14ac:dyDescent="0.2">
      <c r="B14" s="108"/>
      <c r="C14" s="426" t="str">
        <f>'Übersicht P5'!C8</f>
        <v>Spanisch</v>
      </c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8"/>
      <c r="O14" s="109"/>
    </row>
    <row r="15" spans="2:19" ht="18" customHeight="1" x14ac:dyDescent="0.2">
      <c r="B15" s="112" t="s">
        <v>4</v>
      </c>
      <c r="C15" s="429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1"/>
      <c r="O15" s="109"/>
    </row>
    <row r="16" spans="2:19" ht="3" customHeight="1" x14ac:dyDescent="0.2">
      <c r="B16" s="108"/>
      <c r="C16" s="432"/>
      <c r="D16" s="433"/>
      <c r="E16" s="433"/>
      <c r="F16" s="433"/>
      <c r="G16" s="433"/>
      <c r="H16" s="433"/>
      <c r="I16" s="433"/>
      <c r="J16" s="433"/>
      <c r="K16" s="433"/>
      <c r="L16" s="433"/>
      <c r="M16" s="433"/>
      <c r="N16" s="434"/>
      <c r="O16" s="109"/>
      <c r="P16" s="138"/>
      <c r="Q16" s="138"/>
      <c r="R16" s="138"/>
      <c r="S16" s="138"/>
    </row>
    <row r="17" spans="2:19" ht="15" customHeight="1" x14ac:dyDescent="0.2">
      <c r="B17" s="108"/>
      <c r="C17" s="108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38"/>
      <c r="Q17" s="138"/>
      <c r="R17" s="138"/>
      <c r="S17" s="138"/>
    </row>
    <row r="18" spans="2:19" ht="21.75" customHeight="1" x14ac:dyDescent="0.2">
      <c r="B18" s="107" t="s">
        <v>35</v>
      </c>
      <c r="C18" s="435" t="s">
        <v>144</v>
      </c>
      <c r="D18" s="436"/>
      <c r="E18" s="436"/>
      <c r="F18" s="436"/>
      <c r="G18" s="436"/>
      <c r="H18" s="436"/>
      <c r="I18" s="436"/>
      <c r="J18" s="436"/>
      <c r="K18" s="436"/>
      <c r="L18" s="436"/>
      <c r="M18" s="436"/>
      <c r="N18" s="437"/>
      <c r="O18" s="109"/>
      <c r="P18" s="138"/>
      <c r="Q18" s="138"/>
      <c r="R18" s="138"/>
      <c r="S18" s="138"/>
    </row>
    <row r="19" spans="2:19" ht="18" customHeight="1" x14ac:dyDescent="0.2">
      <c r="B19" s="107" t="s">
        <v>36</v>
      </c>
      <c r="C19" s="438"/>
      <c r="D19" s="439"/>
      <c r="E19" s="439"/>
      <c r="F19" s="439"/>
      <c r="G19" s="439"/>
      <c r="H19" s="439"/>
      <c r="I19" s="439"/>
      <c r="J19" s="439"/>
      <c r="K19" s="439"/>
      <c r="L19" s="439"/>
      <c r="M19" s="439"/>
      <c r="N19" s="440"/>
      <c r="O19" s="109"/>
      <c r="P19" s="138"/>
      <c r="Q19" s="138"/>
      <c r="R19" s="138"/>
      <c r="S19" s="138"/>
    </row>
    <row r="20" spans="2:19" ht="15.75" customHeight="1" x14ac:dyDescent="0.2">
      <c r="B20" s="108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109"/>
      <c r="P20" s="138"/>
      <c r="Q20" s="138"/>
      <c r="R20" s="138"/>
      <c r="S20" s="138"/>
    </row>
    <row r="21" spans="2:19" ht="15" customHeight="1" x14ac:dyDescent="0.25">
      <c r="B21" s="115"/>
      <c r="M21" s="116"/>
      <c r="N21" s="117"/>
      <c r="O21" s="118"/>
    </row>
    <row r="22" spans="2:19" ht="18" customHeight="1" x14ac:dyDescent="0.2">
      <c r="B22" s="441" t="s">
        <v>145</v>
      </c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2"/>
      <c r="N22" s="443"/>
      <c r="O22" s="105"/>
    </row>
    <row r="23" spans="2:19" ht="18" customHeight="1" x14ac:dyDescent="0.2">
      <c r="B23" s="441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2"/>
      <c r="N23" s="444"/>
      <c r="O23" s="105"/>
    </row>
    <row r="24" spans="2:19" ht="15" customHeight="1" x14ac:dyDescent="0.25">
      <c r="B24" s="115"/>
      <c r="C24" s="109" t="s">
        <v>107</v>
      </c>
      <c r="D24" s="109" t="s">
        <v>108</v>
      </c>
      <c r="E24" s="109" t="s">
        <v>109</v>
      </c>
      <c r="F24" s="109"/>
      <c r="M24" s="117"/>
      <c r="N24" s="117"/>
    </row>
    <row r="25" spans="2:19" ht="15" customHeight="1" x14ac:dyDescent="0.25">
      <c r="B25" s="115"/>
      <c r="C25" s="445" t="str">
        <f>'Übersicht P5'!H55</f>
        <v/>
      </c>
      <c r="D25" s="445" t="str">
        <f>'Übersicht P5'!C58</f>
        <v/>
      </c>
      <c r="E25" s="447" t="str">
        <f>'Übersicht P5'!H58</f>
        <v/>
      </c>
      <c r="F25" s="448"/>
      <c r="M25" s="117"/>
      <c r="N25" s="117"/>
    </row>
    <row r="26" spans="2:19" ht="19.5" customHeight="1" x14ac:dyDescent="0.25">
      <c r="B26" s="115"/>
      <c r="C26" s="446"/>
      <c r="D26" s="446"/>
      <c r="E26" s="449"/>
      <c r="F26" s="450"/>
      <c r="M26" s="117"/>
      <c r="N26" s="117"/>
    </row>
    <row r="27" spans="2:19" ht="9.75" customHeight="1" x14ac:dyDescent="0.25">
      <c r="B27" s="115"/>
      <c r="M27" s="120"/>
      <c r="N27" s="120"/>
      <c r="O27" s="118"/>
    </row>
    <row r="28" spans="2:19" ht="18" customHeight="1" x14ac:dyDescent="0.2">
      <c r="B28" s="441" t="s">
        <v>45</v>
      </c>
      <c r="C28" s="441"/>
      <c r="D28" s="441"/>
      <c r="E28" s="441"/>
      <c r="F28" s="441"/>
      <c r="G28" s="441"/>
      <c r="H28" s="441"/>
      <c r="I28" s="441"/>
      <c r="J28" s="441"/>
      <c r="K28" s="441"/>
      <c r="L28" s="273"/>
      <c r="M28" s="343"/>
      <c r="N28" s="343"/>
    </row>
    <row r="29" spans="2:19" ht="18" customHeight="1" x14ac:dyDescent="0.2">
      <c r="B29" s="441"/>
      <c r="C29" s="441"/>
      <c r="D29" s="441"/>
      <c r="E29" s="441"/>
      <c r="F29" s="441"/>
      <c r="G29" s="441"/>
      <c r="H29" s="441"/>
      <c r="I29" s="441"/>
      <c r="J29" s="441"/>
      <c r="K29" s="441"/>
      <c r="L29" s="273"/>
      <c r="M29" s="343"/>
      <c r="N29" s="343"/>
    </row>
    <row r="30" spans="2:19" ht="18" customHeight="1" x14ac:dyDescent="0.2">
      <c r="B30" s="274"/>
      <c r="C30" s="274" t="s">
        <v>107</v>
      </c>
      <c r="D30" s="274"/>
      <c r="E30" s="274"/>
      <c r="F30" s="274"/>
      <c r="G30" s="274"/>
      <c r="H30" s="274"/>
      <c r="I30" s="274"/>
      <c r="J30" s="274"/>
      <c r="K30" s="274"/>
      <c r="L30" s="273"/>
      <c r="M30" s="170"/>
      <c r="N30" s="170"/>
    </row>
    <row r="31" spans="2:19" ht="18" customHeight="1" x14ac:dyDescent="0.2">
      <c r="B31" s="274"/>
      <c r="C31" s="451" t="str">
        <f>'Übersicht P5'!H62</f>
        <v/>
      </c>
      <c r="D31" s="274"/>
      <c r="E31" s="274"/>
      <c r="F31" s="274"/>
      <c r="G31" s="274"/>
      <c r="H31" s="274"/>
      <c r="I31" s="274"/>
      <c r="J31" s="274"/>
      <c r="K31" s="274"/>
      <c r="L31" s="273"/>
      <c r="M31" s="170"/>
      <c r="N31" s="170"/>
    </row>
    <row r="32" spans="2:19" ht="12" customHeight="1" x14ac:dyDescent="0.25">
      <c r="B32" s="115"/>
      <c r="C32" s="452"/>
      <c r="M32" s="120"/>
      <c r="N32" s="120"/>
      <c r="O32" s="118"/>
    </row>
    <row r="33" spans="1:261" ht="18" customHeight="1" x14ac:dyDescent="0.2">
      <c r="B33" s="441" t="s">
        <v>46</v>
      </c>
      <c r="C33" s="441"/>
      <c r="D33" s="441"/>
      <c r="E33" s="441"/>
      <c r="F33" s="441"/>
      <c r="G33" s="273"/>
      <c r="H33" s="273"/>
      <c r="I33" s="273"/>
      <c r="J33" s="273"/>
      <c r="K33" s="273"/>
      <c r="L33" s="273"/>
      <c r="M33" s="120"/>
      <c r="N33" s="343" t="s">
        <v>104</v>
      </c>
      <c r="O33" s="105"/>
    </row>
    <row r="34" spans="1:261" ht="19.5" customHeight="1" x14ac:dyDescent="0.2">
      <c r="B34" s="441"/>
      <c r="C34" s="441"/>
      <c r="D34" s="441"/>
      <c r="E34" s="441"/>
      <c r="F34" s="441"/>
      <c r="G34" s="273"/>
      <c r="H34" s="273"/>
      <c r="I34" s="273"/>
      <c r="J34" s="273"/>
      <c r="K34" s="273"/>
      <c r="L34" s="273"/>
      <c r="M34" s="120"/>
      <c r="N34" s="343"/>
      <c r="O34" s="105"/>
    </row>
    <row r="35" spans="1:261" ht="18.75" customHeight="1" x14ac:dyDescent="0.2">
      <c r="B35" s="274"/>
      <c r="C35" s="274" t="s">
        <v>107</v>
      </c>
      <c r="D35" s="274" t="s">
        <v>108</v>
      </c>
      <c r="E35" s="425" t="s">
        <v>109</v>
      </c>
      <c r="F35" s="425"/>
      <c r="G35" s="273"/>
      <c r="H35" s="273"/>
      <c r="I35" s="273"/>
      <c r="J35" s="273"/>
      <c r="K35" s="273"/>
      <c r="L35" s="273"/>
      <c r="M35" s="120"/>
      <c r="N35" s="170"/>
      <c r="O35" s="105"/>
    </row>
    <row r="36" spans="1:261" ht="18" customHeight="1" x14ac:dyDescent="0.2">
      <c r="B36" s="274"/>
      <c r="C36" s="451" t="str">
        <f>'Übersicht P5'!H65</f>
        <v/>
      </c>
      <c r="D36" s="451" t="str">
        <f>'Übersicht P5'!C68</f>
        <v/>
      </c>
      <c r="E36" s="454" t="str">
        <f>'Übersicht P5'!H68</f>
        <v/>
      </c>
      <c r="F36" s="455"/>
      <c r="G36" s="273"/>
      <c r="H36" s="273"/>
      <c r="I36" s="273"/>
      <c r="J36" s="273"/>
      <c r="K36" s="273"/>
      <c r="L36" s="273"/>
      <c r="M36" s="120"/>
      <c r="N36" s="170"/>
      <c r="O36" s="105"/>
    </row>
    <row r="37" spans="1:261" ht="18" customHeight="1" x14ac:dyDescent="0.2">
      <c r="B37" s="274"/>
      <c r="C37" s="452"/>
      <c r="D37" s="452"/>
      <c r="E37" s="456"/>
      <c r="F37" s="457"/>
      <c r="G37" s="273"/>
      <c r="H37" s="273"/>
      <c r="I37" s="273"/>
      <c r="J37" s="273"/>
      <c r="K37" s="273"/>
      <c r="L37" s="273"/>
      <c r="M37" s="120"/>
      <c r="N37" s="170"/>
      <c r="O37" s="105"/>
    </row>
    <row r="38" spans="1:261" ht="14.25" customHeight="1" x14ac:dyDescent="0.2">
      <c r="B38" s="274"/>
      <c r="C38" s="274"/>
      <c r="D38" s="274"/>
      <c r="E38" s="274"/>
      <c r="F38" s="274"/>
      <c r="G38" s="273"/>
      <c r="H38" s="273"/>
      <c r="I38" s="273"/>
      <c r="J38" s="273"/>
      <c r="K38" s="273"/>
      <c r="L38" s="273"/>
      <c r="M38" s="120"/>
      <c r="N38" s="275"/>
      <c r="O38" s="105"/>
    </row>
    <row r="39" spans="1:261" ht="15" customHeight="1" x14ac:dyDescent="0.25">
      <c r="B39" s="115"/>
      <c r="G39" s="458"/>
      <c r="H39" s="458"/>
      <c r="I39" s="458"/>
      <c r="J39" s="458"/>
      <c r="K39" s="458"/>
      <c r="L39" s="458"/>
      <c r="M39" s="458"/>
      <c r="N39" s="276"/>
    </row>
    <row r="40" spans="1:261" ht="24.75" customHeight="1" x14ac:dyDescent="0.2">
      <c r="B40" s="359"/>
      <c r="C40" s="359"/>
      <c r="D40" s="359"/>
      <c r="E40" s="459">
        <f ca="1">TODAY()</f>
        <v>43514</v>
      </c>
      <c r="F40" s="460"/>
      <c r="G40" s="360"/>
      <c r="H40" s="360"/>
      <c r="I40" s="360"/>
      <c r="J40" s="360"/>
      <c r="K40" s="360"/>
      <c r="L40" s="360"/>
      <c r="M40" s="360"/>
      <c r="N40" s="360"/>
      <c r="O40" s="360"/>
    </row>
    <row r="41" spans="1:261" ht="15" customHeight="1" x14ac:dyDescent="0.25">
      <c r="B41" s="135"/>
      <c r="C41" s="136"/>
      <c r="F41" s="137"/>
      <c r="G41" s="453" t="s">
        <v>114</v>
      </c>
      <c r="H41" s="453"/>
      <c r="I41" s="453"/>
      <c r="J41" s="453"/>
      <c r="K41" s="453"/>
      <c r="L41" s="453"/>
      <c r="M41" s="453"/>
      <c r="N41" s="453"/>
      <c r="O41" s="453"/>
    </row>
    <row r="42" spans="1:261" ht="15" customHeight="1" x14ac:dyDescent="0.25">
      <c r="B42" s="118"/>
    </row>
    <row r="43" spans="1:261" ht="15.75" hidden="1" x14ac:dyDescent="0.25">
      <c r="B43" s="118"/>
    </row>
    <row r="44" spans="1:261" ht="15.75" hidden="1" x14ac:dyDescent="0.25">
      <c r="B44" s="118"/>
    </row>
    <row r="45" spans="1:261" ht="15.75" hidden="1" x14ac:dyDescent="0.25">
      <c r="B45" s="118"/>
    </row>
    <row r="46" spans="1:261" ht="15.75" hidden="1" x14ac:dyDescent="0.25">
      <c r="B46" s="118"/>
    </row>
    <row r="47" spans="1:261" ht="15.75" hidden="1" x14ac:dyDescent="0.25">
      <c r="B47" s="118"/>
    </row>
    <row r="48" spans="1:261" s="114" customFormat="1" ht="15.75" hidden="1" x14ac:dyDescent="0.25">
      <c r="A48" s="106"/>
      <c r="B48" s="118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0"/>
      <c r="CF48" s="110"/>
      <c r="CG48" s="110"/>
      <c r="CH48" s="110"/>
      <c r="CI48" s="110"/>
      <c r="CJ48" s="110"/>
      <c r="CK48" s="110"/>
      <c r="CL48" s="110"/>
      <c r="CM48" s="110"/>
      <c r="CN48" s="110"/>
      <c r="CO48" s="110"/>
      <c r="CP48" s="110"/>
      <c r="CQ48" s="110"/>
      <c r="CR48" s="110"/>
      <c r="CS48" s="110"/>
      <c r="CT48" s="110"/>
      <c r="CU48" s="110"/>
      <c r="CV48" s="110"/>
      <c r="CW48" s="110"/>
      <c r="CX48" s="110"/>
      <c r="CY48" s="110"/>
      <c r="CZ48" s="110"/>
      <c r="DA48" s="110"/>
      <c r="DB48" s="110"/>
      <c r="DC48" s="110"/>
      <c r="DD48" s="110"/>
      <c r="DE48" s="110"/>
      <c r="DF48" s="110"/>
      <c r="DG48" s="110"/>
      <c r="DH48" s="110"/>
      <c r="DI48" s="110"/>
      <c r="DJ48" s="110"/>
      <c r="DK48" s="110"/>
      <c r="DL48" s="110"/>
      <c r="DM48" s="110"/>
      <c r="DN48" s="110"/>
      <c r="DO48" s="110"/>
      <c r="DP48" s="110"/>
      <c r="DQ48" s="110"/>
      <c r="DR48" s="110"/>
      <c r="DS48" s="110"/>
      <c r="DT48" s="110"/>
      <c r="DU48" s="110"/>
      <c r="DV48" s="110"/>
      <c r="DW48" s="110"/>
      <c r="DX48" s="110"/>
      <c r="DY48" s="110"/>
      <c r="DZ48" s="110"/>
      <c r="EA48" s="110"/>
      <c r="EB48" s="110"/>
      <c r="EC48" s="110"/>
      <c r="ED48" s="110"/>
      <c r="EE48" s="110"/>
      <c r="EF48" s="110"/>
      <c r="EG48" s="110"/>
      <c r="EH48" s="110"/>
      <c r="EI48" s="110"/>
      <c r="EJ48" s="110"/>
      <c r="EK48" s="110"/>
      <c r="EL48" s="110"/>
      <c r="EM48" s="110"/>
      <c r="EN48" s="110"/>
      <c r="EO48" s="110"/>
      <c r="EP48" s="110"/>
      <c r="EQ48" s="110"/>
      <c r="ER48" s="110"/>
      <c r="ES48" s="110"/>
      <c r="ET48" s="110"/>
      <c r="EU48" s="110"/>
      <c r="EV48" s="110"/>
      <c r="EW48" s="110"/>
      <c r="EX48" s="110"/>
      <c r="EY48" s="110"/>
      <c r="EZ48" s="110"/>
      <c r="FA48" s="110"/>
      <c r="FB48" s="110"/>
      <c r="FC48" s="110"/>
      <c r="FD48" s="110"/>
      <c r="FE48" s="110"/>
      <c r="FF48" s="110"/>
      <c r="FG48" s="110"/>
      <c r="FH48" s="110"/>
      <c r="FI48" s="110"/>
      <c r="FJ48" s="110"/>
      <c r="FK48" s="110"/>
      <c r="FL48" s="110"/>
      <c r="FM48" s="110"/>
      <c r="FN48" s="110"/>
      <c r="FO48" s="110"/>
      <c r="FP48" s="110"/>
      <c r="FQ48" s="110"/>
      <c r="FR48" s="110"/>
      <c r="FS48" s="110"/>
      <c r="FT48" s="110"/>
      <c r="FU48" s="110"/>
      <c r="FV48" s="110"/>
      <c r="FW48" s="110"/>
      <c r="FX48" s="110"/>
      <c r="FY48" s="110"/>
      <c r="FZ48" s="110"/>
      <c r="GA48" s="110"/>
      <c r="GB48" s="110"/>
      <c r="GC48" s="110"/>
      <c r="GD48" s="110"/>
      <c r="GE48" s="110"/>
      <c r="GF48" s="110"/>
      <c r="GG48" s="110"/>
      <c r="GH48" s="110"/>
      <c r="GI48" s="110"/>
      <c r="GJ48" s="110"/>
      <c r="GK48" s="110"/>
      <c r="GL48" s="110"/>
      <c r="GM48" s="110"/>
      <c r="GN48" s="110"/>
      <c r="GO48" s="110"/>
      <c r="GP48" s="110"/>
      <c r="GQ48" s="110"/>
      <c r="GR48" s="110"/>
      <c r="GS48" s="110"/>
      <c r="GT48" s="110"/>
      <c r="GU48" s="110"/>
      <c r="GV48" s="110"/>
      <c r="GW48" s="110"/>
      <c r="GX48" s="110"/>
      <c r="GY48" s="110"/>
      <c r="GZ48" s="110"/>
      <c r="HA48" s="110"/>
      <c r="HB48" s="110"/>
      <c r="HC48" s="110"/>
      <c r="HD48" s="110"/>
      <c r="HE48" s="110"/>
      <c r="HF48" s="110"/>
      <c r="HG48" s="110"/>
      <c r="HH48" s="110"/>
      <c r="HI48" s="110"/>
      <c r="HJ48" s="110"/>
      <c r="HK48" s="110"/>
      <c r="HL48" s="110"/>
      <c r="HM48" s="110"/>
      <c r="HN48" s="110"/>
      <c r="HO48" s="110"/>
      <c r="HP48" s="110"/>
      <c r="HQ48" s="110"/>
      <c r="HR48" s="110"/>
      <c r="HS48" s="110"/>
      <c r="HT48" s="110"/>
      <c r="HU48" s="110"/>
      <c r="HV48" s="110"/>
      <c r="HW48" s="110"/>
      <c r="HX48" s="110"/>
      <c r="HY48" s="110"/>
      <c r="HZ48" s="110"/>
      <c r="IA48" s="110"/>
      <c r="IB48" s="110"/>
      <c r="IC48" s="110"/>
      <c r="ID48" s="110"/>
      <c r="IE48" s="110"/>
      <c r="IF48" s="110"/>
      <c r="IG48" s="110"/>
      <c r="IH48" s="110"/>
      <c r="II48" s="110"/>
      <c r="IJ48" s="110"/>
      <c r="IK48" s="110"/>
      <c r="IL48" s="110"/>
      <c r="IM48" s="110"/>
      <c r="IN48" s="110"/>
      <c r="IO48" s="110"/>
      <c r="IP48" s="110"/>
      <c r="IQ48" s="110"/>
      <c r="IR48" s="110"/>
      <c r="IS48" s="110"/>
      <c r="IT48" s="110"/>
      <c r="IU48" s="110"/>
      <c r="IV48" s="110"/>
      <c r="IW48" s="110"/>
      <c r="IX48" s="110"/>
      <c r="IY48" s="110"/>
      <c r="IZ48" s="110"/>
      <c r="JA48" s="110"/>
    </row>
    <row r="49" spans="1:261" s="114" customFormat="1" ht="15.75" hidden="1" x14ac:dyDescent="0.25">
      <c r="A49" s="106"/>
      <c r="B49" s="118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0"/>
      <c r="CM49" s="110"/>
      <c r="CN49" s="110"/>
      <c r="CO49" s="110"/>
      <c r="CP49" s="110"/>
      <c r="CQ49" s="110"/>
      <c r="CR49" s="110"/>
      <c r="CS49" s="110"/>
      <c r="CT49" s="110"/>
      <c r="CU49" s="110"/>
      <c r="CV49" s="110"/>
      <c r="CW49" s="110"/>
      <c r="CX49" s="110"/>
      <c r="CY49" s="110"/>
      <c r="CZ49" s="110"/>
      <c r="DA49" s="110"/>
      <c r="DB49" s="110"/>
      <c r="DC49" s="110"/>
      <c r="DD49" s="110"/>
      <c r="DE49" s="110"/>
      <c r="DF49" s="110"/>
      <c r="DG49" s="110"/>
      <c r="DH49" s="110"/>
      <c r="DI49" s="110"/>
      <c r="DJ49" s="110"/>
      <c r="DK49" s="110"/>
      <c r="DL49" s="110"/>
      <c r="DM49" s="110"/>
      <c r="DN49" s="110"/>
      <c r="DO49" s="110"/>
      <c r="DP49" s="110"/>
      <c r="DQ49" s="110"/>
      <c r="DR49" s="110"/>
      <c r="DS49" s="110"/>
      <c r="DT49" s="110"/>
      <c r="DU49" s="110"/>
      <c r="DV49" s="110"/>
      <c r="DW49" s="110"/>
      <c r="DX49" s="110"/>
      <c r="DY49" s="110"/>
      <c r="DZ49" s="110"/>
      <c r="EA49" s="110"/>
      <c r="EB49" s="110"/>
      <c r="EC49" s="110"/>
      <c r="ED49" s="110"/>
      <c r="EE49" s="110"/>
      <c r="EF49" s="110"/>
      <c r="EG49" s="110"/>
      <c r="EH49" s="110"/>
      <c r="EI49" s="110"/>
      <c r="EJ49" s="110"/>
      <c r="EK49" s="110"/>
      <c r="EL49" s="110"/>
      <c r="EM49" s="110"/>
      <c r="EN49" s="110"/>
      <c r="EO49" s="110"/>
      <c r="EP49" s="110"/>
      <c r="EQ49" s="110"/>
      <c r="ER49" s="110"/>
      <c r="ES49" s="110"/>
      <c r="ET49" s="110"/>
      <c r="EU49" s="110"/>
      <c r="EV49" s="110"/>
      <c r="EW49" s="110"/>
      <c r="EX49" s="110"/>
      <c r="EY49" s="110"/>
      <c r="EZ49" s="110"/>
      <c r="FA49" s="110"/>
      <c r="FB49" s="110"/>
      <c r="FC49" s="110"/>
      <c r="FD49" s="110"/>
      <c r="FE49" s="110"/>
      <c r="FF49" s="110"/>
      <c r="FG49" s="110"/>
      <c r="FH49" s="110"/>
      <c r="FI49" s="110"/>
      <c r="FJ49" s="110"/>
      <c r="FK49" s="110"/>
      <c r="FL49" s="110"/>
      <c r="FM49" s="110"/>
      <c r="FN49" s="110"/>
      <c r="FO49" s="110"/>
      <c r="FP49" s="110"/>
      <c r="FQ49" s="110"/>
      <c r="FR49" s="110"/>
      <c r="FS49" s="110"/>
      <c r="FT49" s="110"/>
      <c r="FU49" s="110"/>
      <c r="FV49" s="110"/>
      <c r="FW49" s="110"/>
      <c r="FX49" s="110"/>
      <c r="FY49" s="110"/>
      <c r="FZ49" s="110"/>
      <c r="GA49" s="110"/>
      <c r="GB49" s="110"/>
      <c r="GC49" s="110"/>
      <c r="GD49" s="110"/>
      <c r="GE49" s="110"/>
      <c r="GF49" s="110"/>
      <c r="GG49" s="110"/>
      <c r="GH49" s="110"/>
      <c r="GI49" s="110"/>
      <c r="GJ49" s="110"/>
      <c r="GK49" s="110"/>
      <c r="GL49" s="110"/>
      <c r="GM49" s="110"/>
      <c r="GN49" s="110"/>
      <c r="GO49" s="110"/>
      <c r="GP49" s="110"/>
      <c r="GQ49" s="110"/>
      <c r="GR49" s="110"/>
      <c r="GS49" s="110"/>
      <c r="GT49" s="110"/>
      <c r="GU49" s="110"/>
      <c r="GV49" s="110"/>
      <c r="GW49" s="110"/>
      <c r="GX49" s="110"/>
      <c r="GY49" s="110"/>
      <c r="GZ49" s="110"/>
      <c r="HA49" s="110"/>
      <c r="HB49" s="110"/>
      <c r="HC49" s="110"/>
      <c r="HD49" s="110"/>
      <c r="HE49" s="110"/>
      <c r="HF49" s="110"/>
      <c r="HG49" s="110"/>
      <c r="HH49" s="110"/>
      <c r="HI49" s="110"/>
      <c r="HJ49" s="110"/>
      <c r="HK49" s="110"/>
      <c r="HL49" s="110"/>
      <c r="HM49" s="110"/>
      <c r="HN49" s="110"/>
      <c r="HO49" s="110"/>
      <c r="HP49" s="110"/>
      <c r="HQ49" s="110"/>
      <c r="HR49" s="110"/>
      <c r="HS49" s="110"/>
      <c r="HT49" s="110"/>
      <c r="HU49" s="110"/>
      <c r="HV49" s="110"/>
      <c r="HW49" s="110"/>
      <c r="HX49" s="110"/>
      <c r="HY49" s="110"/>
      <c r="HZ49" s="110"/>
      <c r="IA49" s="110"/>
      <c r="IB49" s="110"/>
      <c r="IC49" s="110"/>
      <c r="ID49" s="110"/>
      <c r="IE49" s="110"/>
      <c r="IF49" s="110"/>
      <c r="IG49" s="110"/>
      <c r="IH49" s="110"/>
      <c r="II49" s="110"/>
      <c r="IJ49" s="110"/>
      <c r="IK49" s="110"/>
      <c r="IL49" s="110"/>
      <c r="IM49" s="110"/>
      <c r="IN49" s="110"/>
      <c r="IO49" s="110"/>
      <c r="IP49" s="110"/>
      <c r="IQ49" s="110"/>
      <c r="IR49" s="110"/>
      <c r="IS49" s="110"/>
      <c r="IT49" s="110"/>
      <c r="IU49" s="110"/>
      <c r="IV49" s="110"/>
      <c r="IW49" s="110"/>
      <c r="IX49" s="110"/>
      <c r="IY49" s="110"/>
      <c r="IZ49" s="110"/>
      <c r="JA49" s="110"/>
    </row>
    <row r="50" spans="1:261" s="114" customFormat="1" hidden="1" x14ac:dyDescent="0.2">
      <c r="A50" s="106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  <c r="BX50" s="110"/>
      <c r="BY50" s="110"/>
      <c r="BZ50" s="110"/>
      <c r="CA50" s="110"/>
      <c r="CB50" s="110"/>
      <c r="CC50" s="110"/>
      <c r="CD50" s="110"/>
      <c r="CE50" s="110"/>
      <c r="CF50" s="110"/>
      <c r="CG50" s="110"/>
      <c r="CH50" s="110"/>
      <c r="CI50" s="110"/>
      <c r="CJ50" s="110"/>
      <c r="CK50" s="110"/>
      <c r="CL50" s="110"/>
      <c r="CM50" s="110"/>
      <c r="CN50" s="110"/>
      <c r="CO50" s="110"/>
      <c r="CP50" s="110"/>
      <c r="CQ50" s="110"/>
      <c r="CR50" s="110"/>
      <c r="CS50" s="110"/>
      <c r="CT50" s="110"/>
      <c r="CU50" s="110"/>
      <c r="CV50" s="110"/>
      <c r="CW50" s="110"/>
      <c r="CX50" s="110"/>
      <c r="CY50" s="110"/>
      <c r="CZ50" s="110"/>
      <c r="DA50" s="110"/>
      <c r="DB50" s="110"/>
      <c r="DC50" s="110"/>
      <c r="DD50" s="110"/>
      <c r="DE50" s="110"/>
      <c r="DF50" s="110"/>
      <c r="DG50" s="110"/>
      <c r="DH50" s="110"/>
      <c r="DI50" s="110"/>
      <c r="DJ50" s="110"/>
      <c r="DK50" s="110"/>
      <c r="DL50" s="110"/>
      <c r="DM50" s="110"/>
      <c r="DN50" s="110"/>
      <c r="DO50" s="110"/>
      <c r="DP50" s="110"/>
      <c r="DQ50" s="110"/>
      <c r="DR50" s="110"/>
      <c r="DS50" s="110"/>
      <c r="DT50" s="110"/>
      <c r="DU50" s="110"/>
      <c r="DV50" s="110"/>
      <c r="DW50" s="110"/>
      <c r="DX50" s="110"/>
      <c r="DY50" s="110"/>
      <c r="DZ50" s="110"/>
      <c r="EA50" s="110"/>
      <c r="EB50" s="110"/>
      <c r="EC50" s="110"/>
      <c r="ED50" s="110"/>
      <c r="EE50" s="110"/>
      <c r="EF50" s="110"/>
      <c r="EG50" s="110"/>
      <c r="EH50" s="110"/>
      <c r="EI50" s="110"/>
      <c r="EJ50" s="110"/>
      <c r="EK50" s="110"/>
      <c r="EL50" s="110"/>
      <c r="EM50" s="110"/>
      <c r="EN50" s="110"/>
      <c r="EO50" s="110"/>
      <c r="EP50" s="110"/>
      <c r="EQ50" s="110"/>
      <c r="ER50" s="110"/>
      <c r="ES50" s="110"/>
      <c r="ET50" s="110"/>
      <c r="EU50" s="110"/>
      <c r="EV50" s="110"/>
      <c r="EW50" s="110"/>
      <c r="EX50" s="110"/>
      <c r="EY50" s="110"/>
      <c r="EZ50" s="110"/>
      <c r="FA50" s="110"/>
      <c r="FB50" s="110"/>
      <c r="FC50" s="110"/>
      <c r="FD50" s="110"/>
      <c r="FE50" s="110"/>
      <c r="FF50" s="110"/>
      <c r="FG50" s="110"/>
      <c r="FH50" s="110"/>
      <c r="FI50" s="110"/>
      <c r="FJ50" s="110"/>
      <c r="FK50" s="110"/>
      <c r="FL50" s="110"/>
      <c r="FM50" s="110"/>
      <c r="FN50" s="110"/>
      <c r="FO50" s="110"/>
      <c r="FP50" s="110"/>
      <c r="FQ50" s="110"/>
      <c r="FR50" s="110"/>
      <c r="FS50" s="110"/>
      <c r="FT50" s="110"/>
      <c r="FU50" s="110"/>
      <c r="FV50" s="110"/>
      <c r="FW50" s="110"/>
      <c r="FX50" s="110"/>
      <c r="FY50" s="110"/>
      <c r="FZ50" s="110"/>
      <c r="GA50" s="110"/>
      <c r="GB50" s="110"/>
      <c r="GC50" s="110"/>
      <c r="GD50" s="110"/>
      <c r="GE50" s="110"/>
      <c r="GF50" s="110"/>
      <c r="GG50" s="110"/>
      <c r="GH50" s="110"/>
      <c r="GI50" s="110"/>
      <c r="GJ50" s="110"/>
      <c r="GK50" s="110"/>
      <c r="GL50" s="110"/>
      <c r="GM50" s="110"/>
      <c r="GN50" s="110"/>
      <c r="GO50" s="110"/>
      <c r="GP50" s="110"/>
      <c r="GQ50" s="110"/>
      <c r="GR50" s="110"/>
      <c r="GS50" s="110"/>
      <c r="GT50" s="110"/>
      <c r="GU50" s="110"/>
      <c r="GV50" s="110"/>
      <c r="GW50" s="110"/>
      <c r="GX50" s="110"/>
      <c r="GY50" s="110"/>
      <c r="GZ50" s="110"/>
      <c r="HA50" s="110"/>
      <c r="HB50" s="110"/>
      <c r="HC50" s="110"/>
      <c r="HD50" s="110"/>
      <c r="HE50" s="110"/>
      <c r="HF50" s="110"/>
      <c r="HG50" s="110"/>
      <c r="HH50" s="110"/>
      <c r="HI50" s="110"/>
      <c r="HJ50" s="110"/>
      <c r="HK50" s="110"/>
      <c r="HL50" s="110"/>
      <c r="HM50" s="110"/>
      <c r="HN50" s="110"/>
      <c r="HO50" s="110"/>
      <c r="HP50" s="110"/>
      <c r="HQ50" s="110"/>
      <c r="HR50" s="110"/>
      <c r="HS50" s="110"/>
      <c r="HT50" s="110"/>
      <c r="HU50" s="110"/>
      <c r="HV50" s="110"/>
      <c r="HW50" s="110"/>
      <c r="HX50" s="110"/>
      <c r="HY50" s="110"/>
      <c r="HZ50" s="110"/>
      <c r="IA50" s="110"/>
      <c r="IB50" s="110"/>
      <c r="IC50" s="110"/>
      <c r="ID50" s="110"/>
      <c r="IE50" s="110"/>
      <c r="IF50" s="110"/>
      <c r="IG50" s="110"/>
      <c r="IH50" s="110"/>
      <c r="II50" s="110"/>
      <c r="IJ50" s="110"/>
      <c r="IK50" s="110"/>
      <c r="IL50" s="110"/>
      <c r="IM50" s="110"/>
      <c r="IN50" s="110"/>
      <c r="IO50" s="110"/>
      <c r="IP50" s="110"/>
      <c r="IQ50" s="110"/>
      <c r="IR50" s="110"/>
      <c r="IS50" s="110"/>
      <c r="IT50" s="110"/>
      <c r="IU50" s="110"/>
      <c r="IV50" s="110"/>
      <c r="IW50" s="110"/>
      <c r="IX50" s="110"/>
      <c r="IY50" s="110"/>
      <c r="IZ50" s="110"/>
      <c r="JA50" s="110"/>
    </row>
    <row r="51" spans="1:261" s="114" customFormat="1" hidden="1" x14ac:dyDescent="0.2">
      <c r="A51" s="106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10"/>
      <c r="CN51" s="110"/>
      <c r="CO51" s="110"/>
      <c r="CP51" s="110"/>
      <c r="CQ51" s="110"/>
      <c r="CR51" s="110"/>
      <c r="CS51" s="110"/>
      <c r="CT51" s="110"/>
      <c r="CU51" s="110"/>
      <c r="CV51" s="110"/>
      <c r="CW51" s="110"/>
      <c r="CX51" s="110"/>
      <c r="CY51" s="110"/>
      <c r="CZ51" s="110"/>
      <c r="DA51" s="110"/>
      <c r="DB51" s="110"/>
      <c r="DC51" s="110"/>
      <c r="DD51" s="110"/>
      <c r="DE51" s="110"/>
      <c r="DF51" s="110"/>
      <c r="DG51" s="110"/>
      <c r="DH51" s="110"/>
      <c r="DI51" s="110"/>
      <c r="DJ51" s="110"/>
      <c r="DK51" s="110"/>
      <c r="DL51" s="110"/>
      <c r="DM51" s="110"/>
      <c r="DN51" s="110"/>
      <c r="DO51" s="110"/>
      <c r="DP51" s="110"/>
      <c r="DQ51" s="110"/>
      <c r="DR51" s="110"/>
      <c r="DS51" s="110"/>
      <c r="DT51" s="110"/>
      <c r="DU51" s="110"/>
      <c r="DV51" s="110"/>
      <c r="DW51" s="110"/>
      <c r="DX51" s="110"/>
      <c r="DY51" s="110"/>
      <c r="DZ51" s="110"/>
      <c r="EA51" s="110"/>
      <c r="EB51" s="110"/>
      <c r="EC51" s="110"/>
      <c r="ED51" s="110"/>
      <c r="EE51" s="110"/>
      <c r="EF51" s="110"/>
      <c r="EG51" s="110"/>
      <c r="EH51" s="110"/>
      <c r="EI51" s="110"/>
      <c r="EJ51" s="110"/>
      <c r="EK51" s="110"/>
      <c r="EL51" s="110"/>
      <c r="EM51" s="110"/>
      <c r="EN51" s="110"/>
      <c r="EO51" s="110"/>
      <c r="EP51" s="110"/>
      <c r="EQ51" s="110"/>
      <c r="ER51" s="110"/>
      <c r="ES51" s="110"/>
      <c r="ET51" s="110"/>
      <c r="EU51" s="110"/>
      <c r="EV51" s="110"/>
      <c r="EW51" s="110"/>
      <c r="EX51" s="110"/>
      <c r="EY51" s="110"/>
      <c r="EZ51" s="110"/>
      <c r="FA51" s="110"/>
      <c r="FB51" s="110"/>
      <c r="FC51" s="110"/>
      <c r="FD51" s="110"/>
      <c r="FE51" s="110"/>
      <c r="FF51" s="110"/>
      <c r="FG51" s="110"/>
      <c r="FH51" s="110"/>
      <c r="FI51" s="110"/>
      <c r="FJ51" s="110"/>
      <c r="FK51" s="110"/>
      <c r="FL51" s="110"/>
      <c r="FM51" s="110"/>
      <c r="FN51" s="110"/>
      <c r="FO51" s="110"/>
      <c r="FP51" s="110"/>
      <c r="FQ51" s="110"/>
      <c r="FR51" s="110"/>
      <c r="FS51" s="110"/>
      <c r="FT51" s="110"/>
      <c r="FU51" s="110"/>
      <c r="FV51" s="110"/>
      <c r="FW51" s="110"/>
      <c r="FX51" s="110"/>
      <c r="FY51" s="110"/>
      <c r="FZ51" s="110"/>
      <c r="GA51" s="110"/>
      <c r="GB51" s="110"/>
      <c r="GC51" s="110"/>
      <c r="GD51" s="110"/>
      <c r="GE51" s="110"/>
      <c r="GF51" s="110"/>
      <c r="GG51" s="110"/>
      <c r="GH51" s="110"/>
      <c r="GI51" s="110"/>
      <c r="GJ51" s="110"/>
      <c r="GK51" s="110"/>
      <c r="GL51" s="110"/>
      <c r="GM51" s="110"/>
      <c r="GN51" s="110"/>
      <c r="GO51" s="110"/>
      <c r="GP51" s="110"/>
      <c r="GQ51" s="110"/>
      <c r="GR51" s="110"/>
      <c r="GS51" s="110"/>
      <c r="GT51" s="110"/>
      <c r="GU51" s="110"/>
      <c r="GV51" s="110"/>
      <c r="GW51" s="110"/>
      <c r="GX51" s="110"/>
      <c r="GY51" s="110"/>
      <c r="GZ51" s="110"/>
      <c r="HA51" s="110"/>
      <c r="HB51" s="110"/>
      <c r="HC51" s="110"/>
      <c r="HD51" s="110"/>
      <c r="HE51" s="110"/>
      <c r="HF51" s="110"/>
      <c r="HG51" s="110"/>
      <c r="HH51" s="110"/>
      <c r="HI51" s="110"/>
      <c r="HJ51" s="110"/>
      <c r="HK51" s="110"/>
      <c r="HL51" s="110"/>
      <c r="HM51" s="110"/>
      <c r="HN51" s="110"/>
      <c r="HO51" s="110"/>
      <c r="HP51" s="110"/>
      <c r="HQ51" s="110"/>
      <c r="HR51" s="110"/>
      <c r="HS51" s="110"/>
      <c r="HT51" s="110"/>
      <c r="HU51" s="110"/>
      <c r="HV51" s="110"/>
      <c r="HW51" s="110"/>
      <c r="HX51" s="110"/>
      <c r="HY51" s="110"/>
      <c r="HZ51" s="110"/>
      <c r="IA51" s="110"/>
      <c r="IB51" s="110"/>
      <c r="IC51" s="110"/>
      <c r="ID51" s="110"/>
      <c r="IE51" s="110"/>
      <c r="IF51" s="110"/>
      <c r="IG51" s="110"/>
      <c r="IH51" s="110"/>
      <c r="II51" s="110"/>
      <c r="IJ51" s="110"/>
      <c r="IK51" s="110"/>
      <c r="IL51" s="110"/>
      <c r="IM51" s="110"/>
      <c r="IN51" s="110"/>
      <c r="IO51" s="110"/>
      <c r="IP51" s="110"/>
      <c r="IQ51" s="110"/>
      <c r="IR51" s="110"/>
      <c r="IS51" s="110"/>
      <c r="IT51" s="110"/>
      <c r="IU51" s="110"/>
      <c r="IV51" s="110"/>
      <c r="IW51" s="110"/>
      <c r="IX51" s="110"/>
      <c r="IY51" s="110"/>
      <c r="IZ51" s="110"/>
      <c r="JA51" s="110"/>
    </row>
    <row r="52" spans="1:261" s="114" customFormat="1" hidden="1" x14ac:dyDescent="0.2">
      <c r="A52" s="106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/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/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10"/>
      <c r="DK52" s="110"/>
      <c r="DL52" s="110"/>
      <c r="DM52" s="110"/>
      <c r="DN52" s="110"/>
      <c r="DO52" s="110"/>
      <c r="DP52" s="110"/>
      <c r="DQ52" s="110"/>
      <c r="DR52" s="110"/>
      <c r="DS52" s="110"/>
      <c r="DT52" s="110"/>
      <c r="DU52" s="110"/>
      <c r="DV52" s="110"/>
      <c r="DW52" s="110"/>
      <c r="DX52" s="110"/>
      <c r="DY52" s="110"/>
      <c r="DZ52" s="110"/>
      <c r="EA52" s="110"/>
      <c r="EB52" s="110"/>
      <c r="EC52" s="110"/>
      <c r="ED52" s="110"/>
      <c r="EE52" s="110"/>
      <c r="EF52" s="110"/>
      <c r="EG52" s="110"/>
      <c r="EH52" s="110"/>
      <c r="EI52" s="110"/>
      <c r="EJ52" s="110"/>
      <c r="EK52" s="110"/>
      <c r="EL52" s="110"/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/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/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/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/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110"/>
      <c r="ID52" s="110"/>
      <c r="IE52" s="110"/>
      <c r="IF52" s="110"/>
      <c r="IG52" s="110"/>
      <c r="IH52" s="110"/>
      <c r="II52" s="110"/>
      <c r="IJ52" s="110"/>
      <c r="IK52" s="110"/>
      <c r="IL52" s="110"/>
      <c r="IM52" s="110"/>
      <c r="IN52" s="110"/>
      <c r="IO52" s="110"/>
      <c r="IP52" s="110"/>
      <c r="IQ52" s="110"/>
      <c r="IR52" s="110"/>
      <c r="IS52" s="110"/>
      <c r="IT52" s="110"/>
      <c r="IU52" s="110"/>
      <c r="IV52" s="110"/>
      <c r="IW52" s="110"/>
      <c r="IX52" s="110"/>
      <c r="IY52" s="110"/>
      <c r="IZ52" s="110"/>
      <c r="JA52" s="110"/>
    </row>
    <row r="53" spans="1:261" s="114" customFormat="1" hidden="1" x14ac:dyDescent="0.2">
      <c r="A53" s="106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/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110"/>
      <c r="DM53" s="110"/>
      <c r="DN53" s="110"/>
      <c r="DO53" s="110"/>
      <c r="DP53" s="110"/>
      <c r="DQ53" s="110"/>
      <c r="DR53" s="110"/>
      <c r="DS53" s="110"/>
      <c r="DT53" s="110"/>
      <c r="DU53" s="110"/>
      <c r="DV53" s="110"/>
      <c r="DW53" s="110"/>
      <c r="DX53" s="110"/>
      <c r="DY53" s="110"/>
      <c r="DZ53" s="110"/>
      <c r="EA53" s="110"/>
      <c r="EB53" s="110"/>
      <c r="EC53" s="110"/>
      <c r="ED53" s="110"/>
      <c r="EE53" s="110"/>
      <c r="EF53" s="110"/>
      <c r="EG53" s="110"/>
      <c r="EH53" s="110"/>
      <c r="EI53" s="110"/>
      <c r="EJ53" s="110"/>
      <c r="EK53" s="110"/>
      <c r="EL53" s="110"/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/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/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/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/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110"/>
      <c r="ID53" s="110"/>
      <c r="IE53" s="110"/>
      <c r="IF53" s="110"/>
      <c r="IG53" s="110"/>
      <c r="IH53" s="110"/>
      <c r="II53" s="110"/>
      <c r="IJ53" s="110"/>
      <c r="IK53" s="110"/>
      <c r="IL53" s="110"/>
      <c r="IM53" s="110"/>
      <c r="IN53" s="110"/>
      <c r="IO53" s="110"/>
      <c r="IP53" s="110"/>
      <c r="IQ53" s="110"/>
      <c r="IR53" s="110"/>
      <c r="IS53" s="110"/>
      <c r="IT53" s="110"/>
      <c r="IU53" s="110"/>
      <c r="IV53" s="110"/>
      <c r="IW53" s="110"/>
      <c r="IX53" s="110"/>
      <c r="IY53" s="110"/>
      <c r="IZ53" s="110"/>
      <c r="JA53" s="110"/>
    </row>
    <row r="54" spans="1:261" s="114" customFormat="1" hidden="1" x14ac:dyDescent="0.2">
      <c r="A54" s="106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  <c r="BX54" s="110"/>
      <c r="BY54" s="110"/>
      <c r="BZ54" s="110"/>
      <c r="CA54" s="110"/>
      <c r="CB54" s="110"/>
      <c r="CC54" s="110"/>
      <c r="CD54" s="110"/>
      <c r="CE54" s="110"/>
      <c r="CF54" s="110"/>
      <c r="CG54" s="110"/>
      <c r="CH54" s="110"/>
      <c r="CI54" s="110"/>
      <c r="CJ54" s="110"/>
      <c r="CK54" s="110"/>
      <c r="CL54" s="110"/>
      <c r="CM54" s="110"/>
      <c r="CN54" s="110"/>
      <c r="CO54" s="110"/>
      <c r="CP54" s="110"/>
      <c r="CQ54" s="110"/>
      <c r="CR54" s="110"/>
      <c r="CS54" s="110"/>
      <c r="CT54" s="110"/>
      <c r="CU54" s="110"/>
      <c r="CV54" s="110"/>
      <c r="CW54" s="110"/>
      <c r="CX54" s="110"/>
      <c r="CY54" s="110"/>
      <c r="CZ54" s="110"/>
      <c r="DA54" s="110"/>
      <c r="DB54" s="110"/>
      <c r="DC54" s="110"/>
      <c r="DD54" s="110"/>
      <c r="DE54" s="110"/>
      <c r="DF54" s="110"/>
      <c r="DG54" s="110"/>
      <c r="DH54" s="110"/>
      <c r="DI54" s="110"/>
      <c r="DJ54" s="110"/>
      <c r="DK54" s="110"/>
      <c r="DL54" s="110"/>
      <c r="DM54" s="110"/>
      <c r="DN54" s="110"/>
      <c r="DO54" s="110"/>
      <c r="DP54" s="110"/>
      <c r="DQ54" s="110"/>
      <c r="DR54" s="110"/>
      <c r="DS54" s="110"/>
      <c r="DT54" s="110"/>
      <c r="DU54" s="110"/>
      <c r="DV54" s="110"/>
      <c r="DW54" s="110"/>
      <c r="DX54" s="110"/>
      <c r="DY54" s="110"/>
      <c r="DZ54" s="110"/>
      <c r="EA54" s="110"/>
      <c r="EB54" s="110"/>
      <c r="EC54" s="110"/>
      <c r="ED54" s="110"/>
      <c r="EE54" s="110"/>
      <c r="EF54" s="110"/>
      <c r="EG54" s="110"/>
      <c r="EH54" s="110"/>
      <c r="EI54" s="110"/>
      <c r="EJ54" s="110"/>
      <c r="EK54" s="110"/>
      <c r="EL54" s="110"/>
      <c r="EM54" s="110"/>
      <c r="EN54" s="110"/>
      <c r="EO54" s="110"/>
      <c r="EP54" s="110"/>
      <c r="EQ54" s="110"/>
      <c r="ER54" s="110"/>
      <c r="ES54" s="110"/>
      <c r="ET54" s="110"/>
      <c r="EU54" s="110"/>
      <c r="EV54" s="110"/>
      <c r="EW54" s="110"/>
      <c r="EX54" s="110"/>
      <c r="EY54" s="110"/>
      <c r="EZ54" s="110"/>
      <c r="FA54" s="110"/>
      <c r="FB54" s="110"/>
      <c r="FC54" s="110"/>
      <c r="FD54" s="110"/>
      <c r="FE54" s="110"/>
      <c r="FF54" s="110"/>
      <c r="FG54" s="110"/>
      <c r="FH54" s="110"/>
      <c r="FI54" s="110"/>
      <c r="FJ54" s="110"/>
      <c r="FK54" s="110"/>
      <c r="FL54" s="110"/>
      <c r="FM54" s="110"/>
      <c r="FN54" s="110"/>
      <c r="FO54" s="110"/>
      <c r="FP54" s="110"/>
      <c r="FQ54" s="110"/>
      <c r="FR54" s="110"/>
      <c r="FS54" s="110"/>
      <c r="FT54" s="110"/>
      <c r="FU54" s="110"/>
      <c r="FV54" s="110"/>
      <c r="FW54" s="110"/>
      <c r="FX54" s="110"/>
      <c r="FY54" s="110"/>
      <c r="FZ54" s="110"/>
      <c r="GA54" s="110"/>
      <c r="GB54" s="110"/>
      <c r="GC54" s="110"/>
      <c r="GD54" s="110"/>
      <c r="GE54" s="110"/>
      <c r="GF54" s="110"/>
      <c r="GG54" s="110"/>
      <c r="GH54" s="110"/>
      <c r="GI54" s="110"/>
      <c r="GJ54" s="110"/>
      <c r="GK54" s="110"/>
      <c r="GL54" s="110"/>
      <c r="GM54" s="110"/>
      <c r="GN54" s="110"/>
      <c r="GO54" s="110"/>
      <c r="GP54" s="110"/>
      <c r="GQ54" s="110"/>
      <c r="GR54" s="110"/>
      <c r="GS54" s="110"/>
      <c r="GT54" s="110"/>
      <c r="GU54" s="110"/>
      <c r="GV54" s="110"/>
      <c r="GW54" s="110"/>
      <c r="GX54" s="110"/>
      <c r="GY54" s="110"/>
      <c r="GZ54" s="110"/>
      <c r="HA54" s="110"/>
      <c r="HB54" s="110"/>
      <c r="HC54" s="110"/>
      <c r="HD54" s="110"/>
      <c r="HE54" s="110"/>
      <c r="HF54" s="110"/>
      <c r="HG54" s="110"/>
      <c r="HH54" s="110"/>
      <c r="HI54" s="110"/>
      <c r="HJ54" s="110"/>
      <c r="HK54" s="110"/>
      <c r="HL54" s="110"/>
      <c r="HM54" s="110"/>
      <c r="HN54" s="110"/>
      <c r="HO54" s="110"/>
      <c r="HP54" s="110"/>
      <c r="HQ54" s="110"/>
      <c r="HR54" s="110"/>
      <c r="HS54" s="110"/>
      <c r="HT54" s="110"/>
      <c r="HU54" s="110"/>
      <c r="HV54" s="110"/>
      <c r="HW54" s="110"/>
      <c r="HX54" s="110"/>
      <c r="HY54" s="110"/>
      <c r="HZ54" s="110"/>
      <c r="IA54" s="110"/>
      <c r="IB54" s="110"/>
      <c r="IC54" s="110"/>
      <c r="ID54" s="110"/>
      <c r="IE54" s="110"/>
      <c r="IF54" s="110"/>
      <c r="IG54" s="110"/>
      <c r="IH54" s="110"/>
      <c r="II54" s="110"/>
      <c r="IJ54" s="110"/>
      <c r="IK54" s="110"/>
      <c r="IL54" s="110"/>
      <c r="IM54" s="110"/>
      <c r="IN54" s="110"/>
      <c r="IO54" s="110"/>
      <c r="IP54" s="110"/>
      <c r="IQ54" s="110"/>
      <c r="IR54" s="110"/>
      <c r="IS54" s="110"/>
      <c r="IT54" s="110"/>
      <c r="IU54" s="110"/>
      <c r="IV54" s="110"/>
      <c r="IW54" s="110"/>
      <c r="IX54" s="110"/>
      <c r="IY54" s="110"/>
      <c r="IZ54" s="110"/>
      <c r="JA54" s="110"/>
    </row>
    <row r="55" spans="1:261" s="114" customFormat="1" hidden="1" x14ac:dyDescent="0.2">
      <c r="A55" s="106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0"/>
      <c r="CH55" s="110"/>
      <c r="CI55" s="110"/>
      <c r="CJ55" s="110"/>
      <c r="CK55" s="110"/>
      <c r="CL55" s="110"/>
      <c r="CM55" s="110"/>
      <c r="CN55" s="110"/>
      <c r="CO55" s="110"/>
      <c r="CP55" s="110"/>
      <c r="CQ55" s="110"/>
      <c r="CR55" s="110"/>
      <c r="CS55" s="110"/>
      <c r="CT55" s="110"/>
      <c r="CU55" s="110"/>
      <c r="CV55" s="110"/>
      <c r="CW55" s="110"/>
      <c r="CX55" s="110"/>
      <c r="CY55" s="110"/>
      <c r="CZ55" s="110"/>
      <c r="DA55" s="110"/>
      <c r="DB55" s="110"/>
      <c r="DC55" s="110"/>
      <c r="DD55" s="110"/>
      <c r="DE55" s="110"/>
      <c r="DF55" s="110"/>
      <c r="DG55" s="110"/>
      <c r="DH55" s="110"/>
      <c r="DI55" s="110"/>
      <c r="DJ55" s="110"/>
      <c r="DK55" s="110"/>
      <c r="DL55" s="110"/>
      <c r="DM55" s="110"/>
      <c r="DN55" s="110"/>
      <c r="DO55" s="110"/>
      <c r="DP55" s="110"/>
      <c r="DQ55" s="110"/>
      <c r="DR55" s="110"/>
      <c r="DS55" s="110"/>
      <c r="DT55" s="110"/>
      <c r="DU55" s="110"/>
      <c r="DV55" s="110"/>
      <c r="DW55" s="110"/>
      <c r="DX55" s="110"/>
      <c r="DY55" s="110"/>
      <c r="DZ55" s="110"/>
      <c r="EA55" s="110"/>
      <c r="EB55" s="110"/>
      <c r="EC55" s="110"/>
      <c r="ED55" s="110"/>
      <c r="EE55" s="110"/>
      <c r="EF55" s="110"/>
      <c r="EG55" s="110"/>
      <c r="EH55" s="110"/>
      <c r="EI55" s="110"/>
      <c r="EJ55" s="110"/>
      <c r="EK55" s="110"/>
      <c r="EL55" s="110"/>
      <c r="EM55" s="110"/>
      <c r="EN55" s="110"/>
      <c r="EO55" s="110"/>
      <c r="EP55" s="110"/>
      <c r="EQ55" s="110"/>
      <c r="ER55" s="110"/>
      <c r="ES55" s="110"/>
      <c r="ET55" s="110"/>
      <c r="EU55" s="110"/>
      <c r="EV55" s="110"/>
      <c r="EW55" s="110"/>
      <c r="EX55" s="110"/>
      <c r="EY55" s="110"/>
      <c r="EZ55" s="110"/>
      <c r="FA55" s="110"/>
      <c r="FB55" s="110"/>
      <c r="FC55" s="110"/>
      <c r="FD55" s="110"/>
      <c r="FE55" s="110"/>
      <c r="FF55" s="110"/>
      <c r="FG55" s="110"/>
      <c r="FH55" s="110"/>
      <c r="FI55" s="110"/>
      <c r="FJ55" s="110"/>
      <c r="FK55" s="110"/>
      <c r="FL55" s="110"/>
      <c r="FM55" s="110"/>
      <c r="FN55" s="110"/>
      <c r="FO55" s="110"/>
      <c r="FP55" s="110"/>
      <c r="FQ55" s="110"/>
      <c r="FR55" s="110"/>
      <c r="FS55" s="110"/>
      <c r="FT55" s="110"/>
      <c r="FU55" s="110"/>
      <c r="FV55" s="110"/>
      <c r="FW55" s="110"/>
      <c r="FX55" s="110"/>
      <c r="FY55" s="110"/>
      <c r="FZ55" s="110"/>
      <c r="GA55" s="110"/>
      <c r="GB55" s="110"/>
      <c r="GC55" s="110"/>
      <c r="GD55" s="110"/>
      <c r="GE55" s="110"/>
      <c r="GF55" s="110"/>
      <c r="GG55" s="110"/>
      <c r="GH55" s="110"/>
      <c r="GI55" s="110"/>
      <c r="GJ55" s="110"/>
      <c r="GK55" s="110"/>
      <c r="GL55" s="110"/>
      <c r="GM55" s="110"/>
      <c r="GN55" s="110"/>
      <c r="GO55" s="110"/>
      <c r="GP55" s="110"/>
      <c r="GQ55" s="110"/>
      <c r="GR55" s="110"/>
      <c r="GS55" s="110"/>
      <c r="GT55" s="110"/>
      <c r="GU55" s="110"/>
      <c r="GV55" s="110"/>
      <c r="GW55" s="110"/>
      <c r="GX55" s="110"/>
      <c r="GY55" s="110"/>
      <c r="GZ55" s="110"/>
      <c r="HA55" s="110"/>
      <c r="HB55" s="110"/>
      <c r="HC55" s="110"/>
      <c r="HD55" s="110"/>
      <c r="HE55" s="110"/>
      <c r="HF55" s="110"/>
      <c r="HG55" s="110"/>
      <c r="HH55" s="110"/>
      <c r="HI55" s="110"/>
      <c r="HJ55" s="110"/>
      <c r="HK55" s="110"/>
      <c r="HL55" s="110"/>
      <c r="HM55" s="110"/>
      <c r="HN55" s="110"/>
      <c r="HO55" s="110"/>
      <c r="HP55" s="110"/>
      <c r="HQ55" s="110"/>
      <c r="HR55" s="110"/>
      <c r="HS55" s="110"/>
      <c r="HT55" s="110"/>
      <c r="HU55" s="110"/>
      <c r="HV55" s="110"/>
      <c r="HW55" s="110"/>
      <c r="HX55" s="110"/>
      <c r="HY55" s="110"/>
      <c r="HZ55" s="110"/>
      <c r="IA55" s="110"/>
      <c r="IB55" s="110"/>
      <c r="IC55" s="110"/>
      <c r="ID55" s="110"/>
      <c r="IE55" s="110"/>
      <c r="IF55" s="110"/>
      <c r="IG55" s="110"/>
      <c r="IH55" s="110"/>
      <c r="II55" s="110"/>
      <c r="IJ55" s="110"/>
      <c r="IK55" s="110"/>
      <c r="IL55" s="110"/>
      <c r="IM55" s="110"/>
      <c r="IN55" s="110"/>
      <c r="IO55" s="110"/>
      <c r="IP55" s="110"/>
      <c r="IQ55" s="110"/>
      <c r="IR55" s="110"/>
      <c r="IS55" s="110"/>
      <c r="IT55" s="110"/>
      <c r="IU55" s="110"/>
      <c r="IV55" s="110"/>
      <c r="IW55" s="110"/>
      <c r="IX55" s="110"/>
      <c r="IY55" s="110"/>
      <c r="IZ55" s="110"/>
      <c r="JA55" s="110"/>
    </row>
    <row r="56" spans="1:261" s="114" customFormat="1" hidden="1" x14ac:dyDescent="0.2">
      <c r="A56" s="106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110"/>
      <c r="CE56" s="110"/>
      <c r="CF56" s="110"/>
      <c r="CG56" s="110"/>
      <c r="CH56" s="110"/>
      <c r="CI56" s="110"/>
      <c r="CJ56" s="110"/>
      <c r="CK56" s="110"/>
      <c r="CL56" s="110"/>
      <c r="CM56" s="110"/>
      <c r="CN56" s="110"/>
      <c r="CO56" s="110"/>
      <c r="CP56" s="110"/>
      <c r="CQ56" s="110"/>
      <c r="CR56" s="110"/>
      <c r="CS56" s="110"/>
      <c r="CT56" s="110"/>
      <c r="CU56" s="110"/>
      <c r="CV56" s="110"/>
      <c r="CW56" s="110"/>
      <c r="CX56" s="110"/>
      <c r="CY56" s="110"/>
      <c r="CZ56" s="110"/>
      <c r="DA56" s="110"/>
      <c r="DB56" s="110"/>
      <c r="DC56" s="110"/>
      <c r="DD56" s="110"/>
      <c r="DE56" s="110"/>
      <c r="DF56" s="110"/>
      <c r="DG56" s="110"/>
      <c r="DH56" s="110"/>
      <c r="DI56" s="110"/>
      <c r="DJ56" s="110"/>
      <c r="DK56" s="110"/>
      <c r="DL56" s="110"/>
      <c r="DM56" s="110"/>
      <c r="DN56" s="110"/>
      <c r="DO56" s="110"/>
      <c r="DP56" s="110"/>
      <c r="DQ56" s="110"/>
      <c r="DR56" s="110"/>
      <c r="DS56" s="110"/>
      <c r="DT56" s="110"/>
      <c r="DU56" s="110"/>
      <c r="DV56" s="110"/>
      <c r="DW56" s="110"/>
      <c r="DX56" s="110"/>
      <c r="DY56" s="110"/>
      <c r="DZ56" s="110"/>
      <c r="EA56" s="110"/>
      <c r="EB56" s="110"/>
      <c r="EC56" s="110"/>
      <c r="ED56" s="110"/>
      <c r="EE56" s="110"/>
      <c r="EF56" s="110"/>
      <c r="EG56" s="110"/>
      <c r="EH56" s="110"/>
      <c r="EI56" s="110"/>
      <c r="EJ56" s="110"/>
      <c r="EK56" s="110"/>
      <c r="EL56" s="110"/>
      <c r="EM56" s="110"/>
      <c r="EN56" s="110"/>
      <c r="EO56" s="110"/>
      <c r="EP56" s="110"/>
      <c r="EQ56" s="110"/>
      <c r="ER56" s="110"/>
      <c r="ES56" s="110"/>
      <c r="ET56" s="110"/>
      <c r="EU56" s="110"/>
      <c r="EV56" s="110"/>
      <c r="EW56" s="110"/>
      <c r="EX56" s="110"/>
      <c r="EY56" s="110"/>
      <c r="EZ56" s="110"/>
      <c r="FA56" s="110"/>
      <c r="FB56" s="110"/>
      <c r="FC56" s="110"/>
      <c r="FD56" s="110"/>
      <c r="FE56" s="110"/>
      <c r="FF56" s="110"/>
      <c r="FG56" s="110"/>
      <c r="FH56" s="110"/>
      <c r="FI56" s="110"/>
      <c r="FJ56" s="110"/>
      <c r="FK56" s="110"/>
      <c r="FL56" s="110"/>
      <c r="FM56" s="110"/>
      <c r="FN56" s="110"/>
      <c r="FO56" s="110"/>
      <c r="FP56" s="110"/>
      <c r="FQ56" s="110"/>
      <c r="FR56" s="110"/>
      <c r="FS56" s="110"/>
      <c r="FT56" s="110"/>
      <c r="FU56" s="110"/>
      <c r="FV56" s="110"/>
      <c r="FW56" s="110"/>
      <c r="FX56" s="110"/>
      <c r="FY56" s="110"/>
      <c r="FZ56" s="110"/>
      <c r="GA56" s="110"/>
      <c r="GB56" s="110"/>
      <c r="GC56" s="110"/>
      <c r="GD56" s="110"/>
      <c r="GE56" s="110"/>
      <c r="GF56" s="110"/>
      <c r="GG56" s="110"/>
      <c r="GH56" s="110"/>
      <c r="GI56" s="110"/>
      <c r="GJ56" s="110"/>
      <c r="GK56" s="110"/>
      <c r="GL56" s="110"/>
      <c r="GM56" s="110"/>
      <c r="GN56" s="110"/>
      <c r="GO56" s="110"/>
      <c r="GP56" s="110"/>
      <c r="GQ56" s="110"/>
      <c r="GR56" s="110"/>
      <c r="GS56" s="110"/>
      <c r="GT56" s="110"/>
      <c r="GU56" s="110"/>
      <c r="GV56" s="110"/>
      <c r="GW56" s="110"/>
      <c r="GX56" s="110"/>
      <c r="GY56" s="110"/>
      <c r="GZ56" s="110"/>
      <c r="HA56" s="110"/>
      <c r="HB56" s="110"/>
      <c r="HC56" s="110"/>
      <c r="HD56" s="110"/>
      <c r="HE56" s="110"/>
      <c r="HF56" s="110"/>
      <c r="HG56" s="110"/>
      <c r="HH56" s="110"/>
      <c r="HI56" s="110"/>
      <c r="HJ56" s="110"/>
      <c r="HK56" s="110"/>
      <c r="HL56" s="110"/>
      <c r="HM56" s="110"/>
      <c r="HN56" s="110"/>
      <c r="HO56" s="110"/>
      <c r="HP56" s="110"/>
      <c r="HQ56" s="110"/>
      <c r="HR56" s="110"/>
      <c r="HS56" s="110"/>
      <c r="HT56" s="110"/>
      <c r="HU56" s="110"/>
      <c r="HV56" s="110"/>
      <c r="HW56" s="110"/>
      <c r="HX56" s="110"/>
      <c r="HY56" s="110"/>
      <c r="HZ56" s="110"/>
      <c r="IA56" s="110"/>
      <c r="IB56" s="110"/>
      <c r="IC56" s="110"/>
      <c r="ID56" s="110"/>
      <c r="IE56" s="110"/>
      <c r="IF56" s="110"/>
      <c r="IG56" s="110"/>
      <c r="IH56" s="110"/>
      <c r="II56" s="110"/>
      <c r="IJ56" s="110"/>
      <c r="IK56" s="110"/>
      <c r="IL56" s="110"/>
      <c r="IM56" s="110"/>
      <c r="IN56" s="110"/>
      <c r="IO56" s="110"/>
      <c r="IP56" s="110"/>
      <c r="IQ56" s="110"/>
      <c r="IR56" s="110"/>
      <c r="IS56" s="110"/>
      <c r="IT56" s="110"/>
      <c r="IU56" s="110"/>
      <c r="IV56" s="110"/>
      <c r="IW56" s="110"/>
      <c r="IX56" s="110"/>
      <c r="IY56" s="110"/>
      <c r="IZ56" s="110"/>
      <c r="JA56" s="110"/>
    </row>
    <row r="57" spans="1:261" s="114" customFormat="1" hidden="1" x14ac:dyDescent="0.2">
      <c r="A57" s="106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  <c r="DI57" s="110"/>
      <c r="DJ57" s="110"/>
      <c r="DK57" s="110"/>
      <c r="DL57" s="110"/>
      <c r="DM57" s="110"/>
      <c r="DN57" s="110"/>
      <c r="DO57" s="110"/>
      <c r="DP57" s="110"/>
      <c r="DQ57" s="110"/>
      <c r="DR57" s="110"/>
      <c r="DS57" s="110"/>
      <c r="DT57" s="110"/>
      <c r="DU57" s="110"/>
      <c r="DV57" s="110"/>
      <c r="DW57" s="110"/>
      <c r="DX57" s="110"/>
      <c r="DY57" s="110"/>
      <c r="DZ57" s="110"/>
      <c r="EA57" s="110"/>
      <c r="EB57" s="110"/>
      <c r="EC57" s="110"/>
      <c r="ED57" s="110"/>
      <c r="EE57" s="110"/>
      <c r="EF57" s="110"/>
      <c r="EG57" s="110"/>
      <c r="EH57" s="110"/>
      <c r="EI57" s="110"/>
      <c r="EJ57" s="110"/>
      <c r="EK57" s="110"/>
      <c r="EL57" s="110"/>
      <c r="EM57" s="110"/>
      <c r="EN57" s="110"/>
      <c r="EO57" s="110"/>
      <c r="EP57" s="110"/>
      <c r="EQ57" s="110"/>
      <c r="ER57" s="110"/>
      <c r="ES57" s="110"/>
      <c r="ET57" s="110"/>
      <c r="EU57" s="110"/>
      <c r="EV57" s="110"/>
      <c r="EW57" s="110"/>
      <c r="EX57" s="110"/>
      <c r="EY57" s="110"/>
      <c r="EZ57" s="110"/>
      <c r="FA57" s="110"/>
      <c r="FB57" s="110"/>
      <c r="FC57" s="110"/>
      <c r="FD57" s="110"/>
      <c r="FE57" s="110"/>
      <c r="FF57" s="110"/>
      <c r="FG57" s="110"/>
      <c r="FH57" s="110"/>
      <c r="FI57" s="110"/>
      <c r="FJ57" s="110"/>
      <c r="FK57" s="110"/>
      <c r="FL57" s="110"/>
      <c r="FM57" s="110"/>
      <c r="FN57" s="110"/>
      <c r="FO57" s="110"/>
      <c r="FP57" s="110"/>
      <c r="FQ57" s="110"/>
      <c r="FR57" s="110"/>
      <c r="FS57" s="110"/>
      <c r="FT57" s="110"/>
      <c r="FU57" s="110"/>
      <c r="FV57" s="110"/>
      <c r="FW57" s="110"/>
      <c r="FX57" s="110"/>
      <c r="FY57" s="110"/>
      <c r="FZ57" s="110"/>
      <c r="GA57" s="110"/>
      <c r="GB57" s="110"/>
      <c r="GC57" s="110"/>
      <c r="GD57" s="110"/>
      <c r="GE57" s="110"/>
      <c r="GF57" s="110"/>
      <c r="GG57" s="110"/>
      <c r="GH57" s="110"/>
      <c r="GI57" s="110"/>
      <c r="GJ57" s="110"/>
      <c r="GK57" s="110"/>
      <c r="GL57" s="110"/>
      <c r="GM57" s="110"/>
      <c r="GN57" s="110"/>
      <c r="GO57" s="110"/>
      <c r="GP57" s="110"/>
      <c r="GQ57" s="110"/>
      <c r="GR57" s="110"/>
      <c r="GS57" s="110"/>
      <c r="GT57" s="110"/>
      <c r="GU57" s="110"/>
      <c r="GV57" s="110"/>
      <c r="GW57" s="110"/>
      <c r="GX57" s="110"/>
      <c r="GY57" s="110"/>
      <c r="GZ57" s="110"/>
      <c r="HA57" s="110"/>
      <c r="HB57" s="110"/>
      <c r="HC57" s="110"/>
      <c r="HD57" s="110"/>
      <c r="HE57" s="110"/>
      <c r="HF57" s="110"/>
      <c r="HG57" s="110"/>
      <c r="HH57" s="110"/>
      <c r="HI57" s="110"/>
      <c r="HJ57" s="110"/>
      <c r="HK57" s="110"/>
      <c r="HL57" s="110"/>
      <c r="HM57" s="110"/>
      <c r="HN57" s="110"/>
      <c r="HO57" s="110"/>
      <c r="HP57" s="110"/>
      <c r="HQ57" s="110"/>
      <c r="HR57" s="110"/>
      <c r="HS57" s="110"/>
      <c r="HT57" s="110"/>
      <c r="HU57" s="110"/>
      <c r="HV57" s="110"/>
      <c r="HW57" s="110"/>
      <c r="HX57" s="110"/>
      <c r="HY57" s="110"/>
      <c r="HZ57" s="110"/>
      <c r="IA57" s="110"/>
      <c r="IB57" s="110"/>
      <c r="IC57" s="110"/>
      <c r="ID57" s="110"/>
      <c r="IE57" s="110"/>
      <c r="IF57" s="110"/>
      <c r="IG57" s="110"/>
      <c r="IH57" s="110"/>
      <c r="II57" s="110"/>
      <c r="IJ57" s="110"/>
      <c r="IK57" s="110"/>
      <c r="IL57" s="110"/>
      <c r="IM57" s="110"/>
      <c r="IN57" s="110"/>
      <c r="IO57" s="110"/>
      <c r="IP57" s="110"/>
      <c r="IQ57" s="110"/>
      <c r="IR57" s="110"/>
      <c r="IS57" s="110"/>
      <c r="IT57" s="110"/>
      <c r="IU57" s="110"/>
      <c r="IV57" s="110"/>
      <c r="IW57" s="110"/>
      <c r="IX57" s="110"/>
      <c r="IY57" s="110"/>
      <c r="IZ57" s="110"/>
      <c r="JA57" s="110"/>
    </row>
    <row r="58" spans="1:261" s="114" customFormat="1" hidden="1" x14ac:dyDescent="0.2">
      <c r="A58" s="106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  <c r="CA58" s="110"/>
      <c r="CB58" s="110"/>
      <c r="CC58" s="110"/>
      <c r="CD58" s="110"/>
      <c r="CE58" s="110"/>
      <c r="CF58" s="110"/>
      <c r="CG58" s="110"/>
      <c r="CH58" s="110"/>
      <c r="CI58" s="110"/>
      <c r="CJ58" s="110"/>
      <c r="CK58" s="110"/>
      <c r="CL58" s="110"/>
      <c r="CM58" s="110"/>
      <c r="CN58" s="110"/>
      <c r="CO58" s="110"/>
      <c r="CP58" s="110"/>
      <c r="CQ58" s="110"/>
      <c r="CR58" s="110"/>
      <c r="CS58" s="110"/>
      <c r="CT58" s="110"/>
      <c r="CU58" s="110"/>
      <c r="CV58" s="110"/>
      <c r="CW58" s="110"/>
      <c r="CX58" s="110"/>
      <c r="CY58" s="110"/>
      <c r="CZ58" s="110"/>
      <c r="DA58" s="110"/>
      <c r="DB58" s="110"/>
      <c r="DC58" s="110"/>
      <c r="DD58" s="110"/>
      <c r="DE58" s="110"/>
      <c r="DF58" s="110"/>
      <c r="DG58" s="110"/>
      <c r="DH58" s="110"/>
      <c r="DI58" s="110"/>
      <c r="DJ58" s="110"/>
      <c r="DK58" s="110"/>
      <c r="DL58" s="110"/>
      <c r="DM58" s="110"/>
      <c r="DN58" s="110"/>
      <c r="DO58" s="110"/>
      <c r="DP58" s="110"/>
      <c r="DQ58" s="110"/>
      <c r="DR58" s="110"/>
      <c r="DS58" s="110"/>
      <c r="DT58" s="110"/>
      <c r="DU58" s="110"/>
      <c r="DV58" s="110"/>
      <c r="DW58" s="110"/>
      <c r="DX58" s="110"/>
      <c r="DY58" s="110"/>
      <c r="DZ58" s="110"/>
      <c r="EA58" s="110"/>
      <c r="EB58" s="110"/>
      <c r="EC58" s="110"/>
      <c r="ED58" s="110"/>
      <c r="EE58" s="110"/>
      <c r="EF58" s="110"/>
      <c r="EG58" s="110"/>
      <c r="EH58" s="110"/>
      <c r="EI58" s="110"/>
      <c r="EJ58" s="110"/>
      <c r="EK58" s="110"/>
      <c r="EL58" s="110"/>
      <c r="EM58" s="110"/>
      <c r="EN58" s="110"/>
      <c r="EO58" s="110"/>
      <c r="EP58" s="110"/>
      <c r="EQ58" s="110"/>
      <c r="ER58" s="110"/>
      <c r="ES58" s="110"/>
      <c r="ET58" s="110"/>
      <c r="EU58" s="110"/>
      <c r="EV58" s="110"/>
      <c r="EW58" s="110"/>
      <c r="EX58" s="110"/>
      <c r="EY58" s="110"/>
      <c r="EZ58" s="110"/>
      <c r="FA58" s="110"/>
      <c r="FB58" s="110"/>
      <c r="FC58" s="110"/>
      <c r="FD58" s="110"/>
      <c r="FE58" s="110"/>
      <c r="FF58" s="110"/>
      <c r="FG58" s="110"/>
      <c r="FH58" s="110"/>
      <c r="FI58" s="110"/>
      <c r="FJ58" s="110"/>
      <c r="FK58" s="110"/>
      <c r="FL58" s="110"/>
      <c r="FM58" s="110"/>
      <c r="FN58" s="110"/>
      <c r="FO58" s="110"/>
      <c r="FP58" s="110"/>
      <c r="FQ58" s="110"/>
      <c r="FR58" s="110"/>
      <c r="FS58" s="110"/>
      <c r="FT58" s="110"/>
      <c r="FU58" s="110"/>
      <c r="FV58" s="110"/>
      <c r="FW58" s="110"/>
      <c r="FX58" s="110"/>
      <c r="FY58" s="110"/>
      <c r="FZ58" s="110"/>
      <c r="GA58" s="110"/>
      <c r="GB58" s="110"/>
      <c r="GC58" s="110"/>
      <c r="GD58" s="110"/>
      <c r="GE58" s="110"/>
      <c r="GF58" s="110"/>
      <c r="GG58" s="110"/>
      <c r="GH58" s="110"/>
      <c r="GI58" s="110"/>
      <c r="GJ58" s="110"/>
      <c r="GK58" s="110"/>
      <c r="GL58" s="110"/>
      <c r="GM58" s="110"/>
      <c r="GN58" s="110"/>
      <c r="GO58" s="110"/>
      <c r="GP58" s="110"/>
      <c r="GQ58" s="110"/>
      <c r="GR58" s="110"/>
      <c r="GS58" s="110"/>
      <c r="GT58" s="110"/>
      <c r="GU58" s="110"/>
      <c r="GV58" s="110"/>
      <c r="GW58" s="110"/>
      <c r="GX58" s="110"/>
      <c r="GY58" s="110"/>
      <c r="GZ58" s="110"/>
      <c r="HA58" s="110"/>
      <c r="HB58" s="110"/>
      <c r="HC58" s="110"/>
      <c r="HD58" s="110"/>
      <c r="HE58" s="110"/>
      <c r="HF58" s="110"/>
      <c r="HG58" s="110"/>
      <c r="HH58" s="110"/>
      <c r="HI58" s="110"/>
      <c r="HJ58" s="110"/>
      <c r="HK58" s="110"/>
      <c r="HL58" s="110"/>
      <c r="HM58" s="110"/>
      <c r="HN58" s="110"/>
      <c r="HO58" s="110"/>
      <c r="HP58" s="110"/>
      <c r="HQ58" s="110"/>
      <c r="HR58" s="110"/>
      <c r="HS58" s="110"/>
      <c r="HT58" s="110"/>
      <c r="HU58" s="110"/>
      <c r="HV58" s="110"/>
      <c r="HW58" s="110"/>
      <c r="HX58" s="110"/>
      <c r="HY58" s="110"/>
      <c r="HZ58" s="110"/>
      <c r="IA58" s="110"/>
      <c r="IB58" s="110"/>
      <c r="IC58" s="110"/>
      <c r="ID58" s="110"/>
      <c r="IE58" s="110"/>
      <c r="IF58" s="110"/>
      <c r="IG58" s="110"/>
      <c r="IH58" s="110"/>
      <c r="II58" s="110"/>
      <c r="IJ58" s="110"/>
      <c r="IK58" s="110"/>
      <c r="IL58" s="110"/>
      <c r="IM58" s="110"/>
      <c r="IN58" s="110"/>
      <c r="IO58" s="110"/>
      <c r="IP58" s="110"/>
      <c r="IQ58" s="110"/>
      <c r="IR58" s="110"/>
      <c r="IS58" s="110"/>
      <c r="IT58" s="110"/>
      <c r="IU58" s="110"/>
      <c r="IV58" s="110"/>
      <c r="IW58" s="110"/>
      <c r="IX58" s="110"/>
      <c r="IY58" s="110"/>
      <c r="IZ58" s="110"/>
      <c r="JA58" s="110"/>
    </row>
    <row r="59" spans="1:261" s="114" customFormat="1" hidden="1" x14ac:dyDescent="0.2">
      <c r="A59" s="106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  <c r="BX59" s="110"/>
      <c r="BY59" s="110"/>
      <c r="BZ59" s="110"/>
      <c r="CA59" s="110"/>
      <c r="CB59" s="110"/>
      <c r="CC59" s="110"/>
      <c r="CD59" s="110"/>
      <c r="CE59" s="110"/>
      <c r="CF59" s="110"/>
      <c r="CG59" s="110"/>
      <c r="CH59" s="110"/>
      <c r="CI59" s="110"/>
      <c r="CJ59" s="110"/>
      <c r="CK59" s="110"/>
      <c r="CL59" s="110"/>
      <c r="CM59" s="110"/>
      <c r="CN59" s="110"/>
      <c r="CO59" s="110"/>
      <c r="CP59" s="110"/>
      <c r="CQ59" s="110"/>
      <c r="CR59" s="110"/>
      <c r="CS59" s="110"/>
      <c r="CT59" s="110"/>
      <c r="CU59" s="110"/>
      <c r="CV59" s="110"/>
      <c r="CW59" s="110"/>
      <c r="CX59" s="110"/>
      <c r="CY59" s="110"/>
      <c r="CZ59" s="110"/>
      <c r="DA59" s="110"/>
      <c r="DB59" s="110"/>
      <c r="DC59" s="110"/>
      <c r="DD59" s="110"/>
      <c r="DE59" s="110"/>
      <c r="DF59" s="110"/>
      <c r="DG59" s="110"/>
      <c r="DH59" s="110"/>
      <c r="DI59" s="110"/>
      <c r="DJ59" s="110"/>
      <c r="DK59" s="110"/>
      <c r="DL59" s="110"/>
      <c r="DM59" s="110"/>
      <c r="DN59" s="110"/>
      <c r="DO59" s="110"/>
      <c r="DP59" s="110"/>
      <c r="DQ59" s="110"/>
      <c r="DR59" s="110"/>
      <c r="DS59" s="110"/>
      <c r="DT59" s="110"/>
      <c r="DU59" s="110"/>
      <c r="DV59" s="110"/>
      <c r="DW59" s="110"/>
      <c r="DX59" s="110"/>
      <c r="DY59" s="110"/>
      <c r="DZ59" s="110"/>
      <c r="EA59" s="110"/>
      <c r="EB59" s="110"/>
      <c r="EC59" s="110"/>
      <c r="ED59" s="110"/>
      <c r="EE59" s="110"/>
      <c r="EF59" s="110"/>
      <c r="EG59" s="110"/>
      <c r="EH59" s="110"/>
      <c r="EI59" s="110"/>
      <c r="EJ59" s="110"/>
      <c r="EK59" s="110"/>
      <c r="EL59" s="110"/>
      <c r="EM59" s="110"/>
      <c r="EN59" s="110"/>
      <c r="EO59" s="110"/>
      <c r="EP59" s="110"/>
      <c r="EQ59" s="110"/>
      <c r="ER59" s="110"/>
      <c r="ES59" s="110"/>
      <c r="ET59" s="110"/>
      <c r="EU59" s="110"/>
      <c r="EV59" s="110"/>
      <c r="EW59" s="110"/>
      <c r="EX59" s="110"/>
      <c r="EY59" s="110"/>
      <c r="EZ59" s="110"/>
      <c r="FA59" s="110"/>
      <c r="FB59" s="110"/>
      <c r="FC59" s="110"/>
      <c r="FD59" s="110"/>
      <c r="FE59" s="110"/>
      <c r="FF59" s="110"/>
      <c r="FG59" s="110"/>
      <c r="FH59" s="110"/>
      <c r="FI59" s="110"/>
      <c r="FJ59" s="110"/>
      <c r="FK59" s="110"/>
      <c r="FL59" s="110"/>
      <c r="FM59" s="110"/>
      <c r="FN59" s="110"/>
      <c r="FO59" s="110"/>
      <c r="FP59" s="110"/>
      <c r="FQ59" s="110"/>
      <c r="FR59" s="110"/>
      <c r="FS59" s="110"/>
      <c r="FT59" s="110"/>
      <c r="FU59" s="110"/>
      <c r="FV59" s="110"/>
      <c r="FW59" s="110"/>
      <c r="FX59" s="110"/>
      <c r="FY59" s="110"/>
      <c r="FZ59" s="110"/>
      <c r="GA59" s="110"/>
      <c r="GB59" s="110"/>
      <c r="GC59" s="110"/>
      <c r="GD59" s="110"/>
      <c r="GE59" s="110"/>
      <c r="GF59" s="110"/>
      <c r="GG59" s="110"/>
      <c r="GH59" s="110"/>
      <c r="GI59" s="110"/>
      <c r="GJ59" s="110"/>
      <c r="GK59" s="110"/>
      <c r="GL59" s="110"/>
      <c r="GM59" s="110"/>
      <c r="GN59" s="110"/>
      <c r="GO59" s="110"/>
      <c r="GP59" s="110"/>
      <c r="GQ59" s="110"/>
      <c r="GR59" s="110"/>
      <c r="GS59" s="110"/>
      <c r="GT59" s="110"/>
      <c r="GU59" s="110"/>
      <c r="GV59" s="110"/>
      <c r="GW59" s="110"/>
      <c r="GX59" s="110"/>
      <c r="GY59" s="110"/>
      <c r="GZ59" s="110"/>
      <c r="HA59" s="110"/>
      <c r="HB59" s="110"/>
      <c r="HC59" s="110"/>
      <c r="HD59" s="110"/>
      <c r="HE59" s="110"/>
      <c r="HF59" s="110"/>
      <c r="HG59" s="110"/>
      <c r="HH59" s="110"/>
      <c r="HI59" s="110"/>
      <c r="HJ59" s="110"/>
      <c r="HK59" s="110"/>
      <c r="HL59" s="110"/>
      <c r="HM59" s="110"/>
      <c r="HN59" s="110"/>
      <c r="HO59" s="110"/>
      <c r="HP59" s="110"/>
      <c r="HQ59" s="110"/>
      <c r="HR59" s="110"/>
      <c r="HS59" s="110"/>
      <c r="HT59" s="110"/>
      <c r="HU59" s="110"/>
      <c r="HV59" s="110"/>
      <c r="HW59" s="110"/>
      <c r="HX59" s="110"/>
      <c r="HY59" s="110"/>
      <c r="HZ59" s="110"/>
      <c r="IA59" s="110"/>
      <c r="IB59" s="110"/>
      <c r="IC59" s="110"/>
      <c r="ID59" s="110"/>
      <c r="IE59" s="110"/>
      <c r="IF59" s="110"/>
      <c r="IG59" s="110"/>
      <c r="IH59" s="110"/>
      <c r="II59" s="110"/>
      <c r="IJ59" s="110"/>
      <c r="IK59" s="110"/>
      <c r="IL59" s="110"/>
      <c r="IM59" s="110"/>
      <c r="IN59" s="110"/>
      <c r="IO59" s="110"/>
      <c r="IP59" s="110"/>
      <c r="IQ59" s="110"/>
      <c r="IR59" s="110"/>
      <c r="IS59" s="110"/>
      <c r="IT59" s="110"/>
      <c r="IU59" s="110"/>
      <c r="IV59" s="110"/>
      <c r="IW59" s="110"/>
      <c r="IX59" s="110"/>
      <c r="IY59" s="110"/>
      <c r="IZ59" s="110"/>
      <c r="JA59" s="110"/>
    </row>
    <row r="60" spans="1:261" s="114" customFormat="1" hidden="1" x14ac:dyDescent="0.2">
      <c r="A60" s="106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  <c r="BX60" s="110"/>
      <c r="BY60" s="110"/>
      <c r="BZ60" s="110"/>
      <c r="CA60" s="110"/>
      <c r="CB60" s="110"/>
      <c r="CC60" s="110"/>
      <c r="CD60" s="110"/>
      <c r="CE60" s="110"/>
      <c r="CF60" s="110"/>
      <c r="CG60" s="110"/>
      <c r="CH60" s="110"/>
      <c r="CI60" s="110"/>
      <c r="CJ60" s="110"/>
      <c r="CK60" s="110"/>
      <c r="CL60" s="110"/>
      <c r="CM60" s="110"/>
      <c r="CN60" s="110"/>
      <c r="CO60" s="110"/>
      <c r="CP60" s="110"/>
      <c r="CQ60" s="110"/>
      <c r="CR60" s="110"/>
      <c r="CS60" s="110"/>
      <c r="CT60" s="110"/>
      <c r="CU60" s="110"/>
      <c r="CV60" s="110"/>
      <c r="CW60" s="110"/>
      <c r="CX60" s="110"/>
      <c r="CY60" s="110"/>
      <c r="CZ60" s="110"/>
      <c r="DA60" s="110"/>
      <c r="DB60" s="110"/>
      <c r="DC60" s="110"/>
      <c r="DD60" s="110"/>
      <c r="DE60" s="110"/>
      <c r="DF60" s="110"/>
      <c r="DG60" s="110"/>
      <c r="DH60" s="110"/>
      <c r="DI60" s="110"/>
      <c r="DJ60" s="110"/>
      <c r="DK60" s="110"/>
      <c r="DL60" s="110"/>
      <c r="DM60" s="110"/>
      <c r="DN60" s="110"/>
      <c r="DO60" s="110"/>
      <c r="DP60" s="110"/>
      <c r="DQ60" s="110"/>
      <c r="DR60" s="110"/>
      <c r="DS60" s="110"/>
      <c r="DT60" s="110"/>
      <c r="DU60" s="110"/>
      <c r="DV60" s="110"/>
      <c r="DW60" s="110"/>
      <c r="DX60" s="110"/>
      <c r="DY60" s="110"/>
      <c r="DZ60" s="110"/>
      <c r="EA60" s="110"/>
      <c r="EB60" s="110"/>
      <c r="EC60" s="110"/>
      <c r="ED60" s="110"/>
      <c r="EE60" s="110"/>
      <c r="EF60" s="110"/>
      <c r="EG60" s="110"/>
      <c r="EH60" s="110"/>
      <c r="EI60" s="110"/>
      <c r="EJ60" s="110"/>
      <c r="EK60" s="110"/>
      <c r="EL60" s="110"/>
      <c r="EM60" s="110"/>
      <c r="EN60" s="110"/>
      <c r="EO60" s="110"/>
      <c r="EP60" s="110"/>
      <c r="EQ60" s="110"/>
      <c r="ER60" s="110"/>
      <c r="ES60" s="110"/>
      <c r="ET60" s="110"/>
      <c r="EU60" s="110"/>
      <c r="EV60" s="110"/>
      <c r="EW60" s="110"/>
      <c r="EX60" s="110"/>
      <c r="EY60" s="110"/>
      <c r="EZ60" s="110"/>
      <c r="FA60" s="110"/>
      <c r="FB60" s="110"/>
      <c r="FC60" s="110"/>
      <c r="FD60" s="110"/>
      <c r="FE60" s="110"/>
      <c r="FF60" s="110"/>
      <c r="FG60" s="110"/>
      <c r="FH60" s="110"/>
      <c r="FI60" s="110"/>
      <c r="FJ60" s="110"/>
      <c r="FK60" s="110"/>
      <c r="FL60" s="110"/>
      <c r="FM60" s="110"/>
      <c r="FN60" s="110"/>
      <c r="FO60" s="110"/>
      <c r="FP60" s="110"/>
      <c r="FQ60" s="110"/>
      <c r="FR60" s="110"/>
      <c r="FS60" s="110"/>
      <c r="FT60" s="110"/>
      <c r="FU60" s="110"/>
      <c r="FV60" s="110"/>
      <c r="FW60" s="110"/>
      <c r="FX60" s="110"/>
      <c r="FY60" s="110"/>
      <c r="FZ60" s="110"/>
      <c r="GA60" s="110"/>
      <c r="GB60" s="110"/>
      <c r="GC60" s="110"/>
      <c r="GD60" s="110"/>
      <c r="GE60" s="110"/>
      <c r="GF60" s="110"/>
      <c r="GG60" s="110"/>
      <c r="GH60" s="110"/>
      <c r="GI60" s="110"/>
      <c r="GJ60" s="110"/>
      <c r="GK60" s="110"/>
      <c r="GL60" s="110"/>
      <c r="GM60" s="110"/>
      <c r="GN60" s="110"/>
      <c r="GO60" s="110"/>
      <c r="GP60" s="110"/>
      <c r="GQ60" s="110"/>
      <c r="GR60" s="110"/>
      <c r="GS60" s="110"/>
      <c r="GT60" s="110"/>
      <c r="GU60" s="110"/>
      <c r="GV60" s="110"/>
      <c r="GW60" s="110"/>
      <c r="GX60" s="110"/>
      <c r="GY60" s="110"/>
      <c r="GZ60" s="110"/>
      <c r="HA60" s="110"/>
      <c r="HB60" s="110"/>
      <c r="HC60" s="110"/>
      <c r="HD60" s="110"/>
      <c r="HE60" s="110"/>
      <c r="HF60" s="110"/>
      <c r="HG60" s="110"/>
      <c r="HH60" s="110"/>
      <c r="HI60" s="110"/>
      <c r="HJ60" s="110"/>
      <c r="HK60" s="110"/>
      <c r="HL60" s="110"/>
      <c r="HM60" s="110"/>
      <c r="HN60" s="110"/>
      <c r="HO60" s="110"/>
      <c r="HP60" s="110"/>
      <c r="HQ60" s="110"/>
      <c r="HR60" s="110"/>
      <c r="HS60" s="110"/>
      <c r="HT60" s="110"/>
      <c r="HU60" s="110"/>
      <c r="HV60" s="110"/>
      <c r="HW60" s="110"/>
      <c r="HX60" s="110"/>
      <c r="HY60" s="110"/>
      <c r="HZ60" s="110"/>
      <c r="IA60" s="110"/>
      <c r="IB60" s="110"/>
      <c r="IC60" s="110"/>
      <c r="ID60" s="110"/>
      <c r="IE60" s="110"/>
      <c r="IF60" s="110"/>
      <c r="IG60" s="110"/>
      <c r="IH60" s="110"/>
      <c r="II60" s="110"/>
      <c r="IJ60" s="110"/>
      <c r="IK60" s="110"/>
      <c r="IL60" s="110"/>
      <c r="IM60" s="110"/>
      <c r="IN60" s="110"/>
      <c r="IO60" s="110"/>
      <c r="IP60" s="110"/>
      <c r="IQ60" s="110"/>
      <c r="IR60" s="110"/>
      <c r="IS60" s="110"/>
      <c r="IT60" s="110"/>
      <c r="IU60" s="110"/>
      <c r="IV60" s="110"/>
      <c r="IW60" s="110"/>
      <c r="IX60" s="110"/>
      <c r="IY60" s="110"/>
      <c r="IZ60" s="110"/>
      <c r="JA60" s="110"/>
    </row>
    <row r="61" spans="1:261" s="114" customFormat="1" hidden="1" x14ac:dyDescent="0.2">
      <c r="A61" s="106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  <c r="CA61" s="110"/>
      <c r="CB61" s="110"/>
      <c r="CC61" s="110"/>
      <c r="CD61" s="110"/>
      <c r="CE61" s="110"/>
      <c r="CF61" s="110"/>
      <c r="CG61" s="110"/>
      <c r="CH61" s="110"/>
      <c r="CI61" s="110"/>
      <c r="CJ61" s="110"/>
      <c r="CK61" s="110"/>
      <c r="CL61" s="110"/>
      <c r="CM61" s="110"/>
      <c r="CN61" s="110"/>
      <c r="CO61" s="110"/>
      <c r="CP61" s="110"/>
      <c r="CQ61" s="110"/>
      <c r="CR61" s="110"/>
      <c r="CS61" s="110"/>
      <c r="CT61" s="110"/>
      <c r="CU61" s="110"/>
      <c r="CV61" s="110"/>
      <c r="CW61" s="110"/>
      <c r="CX61" s="110"/>
      <c r="CY61" s="110"/>
      <c r="CZ61" s="110"/>
      <c r="DA61" s="110"/>
      <c r="DB61" s="110"/>
      <c r="DC61" s="110"/>
      <c r="DD61" s="110"/>
      <c r="DE61" s="110"/>
      <c r="DF61" s="110"/>
      <c r="DG61" s="110"/>
      <c r="DH61" s="110"/>
      <c r="DI61" s="110"/>
      <c r="DJ61" s="110"/>
      <c r="DK61" s="110"/>
      <c r="DL61" s="110"/>
      <c r="DM61" s="110"/>
      <c r="DN61" s="110"/>
      <c r="DO61" s="110"/>
      <c r="DP61" s="110"/>
      <c r="DQ61" s="110"/>
      <c r="DR61" s="110"/>
      <c r="DS61" s="110"/>
      <c r="DT61" s="110"/>
      <c r="DU61" s="110"/>
      <c r="DV61" s="110"/>
      <c r="DW61" s="110"/>
      <c r="DX61" s="110"/>
      <c r="DY61" s="110"/>
      <c r="DZ61" s="110"/>
      <c r="EA61" s="110"/>
      <c r="EB61" s="110"/>
      <c r="EC61" s="110"/>
      <c r="ED61" s="110"/>
      <c r="EE61" s="110"/>
      <c r="EF61" s="110"/>
      <c r="EG61" s="110"/>
      <c r="EH61" s="110"/>
      <c r="EI61" s="110"/>
      <c r="EJ61" s="110"/>
      <c r="EK61" s="110"/>
      <c r="EL61" s="110"/>
      <c r="EM61" s="110"/>
      <c r="EN61" s="110"/>
      <c r="EO61" s="110"/>
      <c r="EP61" s="110"/>
      <c r="EQ61" s="110"/>
      <c r="ER61" s="110"/>
      <c r="ES61" s="110"/>
      <c r="ET61" s="110"/>
      <c r="EU61" s="110"/>
      <c r="EV61" s="110"/>
      <c r="EW61" s="110"/>
      <c r="EX61" s="110"/>
      <c r="EY61" s="110"/>
      <c r="EZ61" s="110"/>
      <c r="FA61" s="110"/>
      <c r="FB61" s="110"/>
      <c r="FC61" s="110"/>
      <c r="FD61" s="110"/>
      <c r="FE61" s="110"/>
      <c r="FF61" s="110"/>
      <c r="FG61" s="110"/>
      <c r="FH61" s="110"/>
      <c r="FI61" s="110"/>
      <c r="FJ61" s="110"/>
      <c r="FK61" s="110"/>
      <c r="FL61" s="110"/>
      <c r="FM61" s="110"/>
      <c r="FN61" s="110"/>
      <c r="FO61" s="110"/>
      <c r="FP61" s="110"/>
      <c r="FQ61" s="110"/>
      <c r="FR61" s="110"/>
      <c r="FS61" s="110"/>
      <c r="FT61" s="110"/>
      <c r="FU61" s="110"/>
      <c r="FV61" s="110"/>
      <c r="FW61" s="110"/>
      <c r="FX61" s="110"/>
      <c r="FY61" s="110"/>
      <c r="FZ61" s="110"/>
      <c r="GA61" s="110"/>
      <c r="GB61" s="110"/>
      <c r="GC61" s="110"/>
      <c r="GD61" s="110"/>
      <c r="GE61" s="110"/>
      <c r="GF61" s="110"/>
      <c r="GG61" s="110"/>
      <c r="GH61" s="110"/>
      <c r="GI61" s="110"/>
      <c r="GJ61" s="110"/>
      <c r="GK61" s="110"/>
      <c r="GL61" s="110"/>
      <c r="GM61" s="110"/>
      <c r="GN61" s="110"/>
      <c r="GO61" s="110"/>
      <c r="GP61" s="110"/>
      <c r="GQ61" s="110"/>
      <c r="GR61" s="110"/>
      <c r="GS61" s="110"/>
      <c r="GT61" s="110"/>
      <c r="GU61" s="110"/>
      <c r="GV61" s="110"/>
      <c r="GW61" s="110"/>
      <c r="GX61" s="110"/>
      <c r="GY61" s="110"/>
      <c r="GZ61" s="110"/>
      <c r="HA61" s="110"/>
      <c r="HB61" s="110"/>
      <c r="HC61" s="110"/>
      <c r="HD61" s="110"/>
      <c r="HE61" s="110"/>
      <c r="HF61" s="110"/>
      <c r="HG61" s="110"/>
      <c r="HH61" s="110"/>
      <c r="HI61" s="110"/>
      <c r="HJ61" s="110"/>
      <c r="HK61" s="110"/>
      <c r="HL61" s="110"/>
      <c r="HM61" s="110"/>
      <c r="HN61" s="110"/>
      <c r="HO61" s="110"/>
      <c r="HP61" s="110"/>
      <c r="HQ61" s="110"/>
      <c r="HR61" s="110"/>
      <c r="HS61" s="110"/>
      <c r="HT61" s="110"/>
      <c r="HU61" s="110"/>
      <c r="HV61" s="110"/>
      <c r="HW61" s="110"/>
      <c r="HX61" s="110"/>
      <c r="HY61" s="110"/>
      <c r="HZ61" s="110"/>
      <c r="IA61" s="110"/>
      <c r="IB61" s="110"/>
      <c r="IC61" s="110"/>
      <c r="ID61" s="110"/>
      <c r="IE61" s="110"/>
      <c r="IF61" s="110"/>
      <c r="IG61" s="110"/>
      <c r="IH61" s="110"/>
      <c r="II61" s="110"/>
      <c r="IJ61" s="110"/>
      <c r="IK61" s="110"/>
      <c r="IL61" s="110"/>
      <c r="IM61" s="110"/>
      <c r="IN61" s="110"/>
      <c r="IO61" s="110"/>
      <c r="IP61" s="110"/>
      <c r="IQ61" s="110"/>
      <c r="IR61" s="110"/>
      <c r="IS61" s="110"/>
      <c r="IT61" s="110"/>
      <c r="IU61" s="110"/>
      <c r="IV61" s="110"/>
      <c r="IW61" s="110"/>
      <c r="IX61" s="110"/>
      <c r="IY61" s="110"/>
      <c r="IZ61" s="110"/>
      <c r="JA61" s="110"/>
    </row>
    <row r="62" spans="1:261" s="114" customFormat="1" hidden="1" x14ac:dyDescent="0.2">
      <c r="A62" s="106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  <c r="CA62" s="110"/>
      <c r="CB62" s="110"/>
      <c r="CC62" s="110"/>
      <c r="CD62" s="110"/>
      <c r="CE62" s="110"/>
      <c r="CF62" s="110"/>
      <c r="CG62" s="110"/>
      <c r="CH62" s="110"/>
      <c r="CI62" s="110"/>
      <c r="CJ62" s="110"/>
      <c r="CK62" s="110"/>
      <c r="CL62" s="110"/>
      <c r="CM62" s="110"/>
      <c r="CN62" s="110"/>
      <c r="CO62" s="110"/>
      <c r="CP62" s="110"/>
      <c r="CQ62" s="110"/>
      <c r="CR62" s="110"/>
      <c r="CS62" s="110"/>
      <c r="CT62" s="110"/>
      <c r="CU62" s="110"/>
      <c r="CV62" s="110"/>
      <c r="CW62" s="110"/>
      <c r="CX62" s="110"/>
      <c r="CY62" s="110"/>
      <c r="CZ62" s="110"/>
      <c r="DA62" s="110"/>
      <c r="DB62" s="110"/>
      <c r="DC62" s="110"/>
      <c r="DD62" s="110"/>
      <c r="DE62" s="110"/>
      <c r="DF62" s="110"/>
      <c r="DG62" s="110"/>
      <c r="DH62" s="110"/>
      <c r="DI62" s="110"/>
      <c r="DJ62" s="110"/>
      <c r="DK62" s="110"/>
      <c r="DL62" s="110"/>
      <c r="DM62" s="110"/>
      <c r="DN62" s="110"/>
      <c r="DO62" s="110"/>
      <c r="DP62" s="110"/>
      <c r="DQ62" s="110"/>
      <c r="DR62" s="110"/>
      <c r="DS62" s="110"/>
      <c r="DT62" s="110"/>
      <c r="DU62" s="110"/>
      <c r="DV62" s="110"/>
      <c r="DW62" s="110"/>
      <c r="DX62" s="110"/>
      <c r="DY62" s="110"/>
      <c r="DZ62" s="110"/>
      <c r="EA62" s="110"/>
      <c r="EB62" s="110"/>
      <c r="EC62" s="110"/>
      <c r="ED62" s="110"/>
      <c r="EE62" s="110"/>
      <c r="EF62" s="110"/>
      <c r="EG62" s="110"/>
      <c r="EH62" s="110"/>
      <c r="EI62" s="110"/>
      <c r="EJ62" s="110"/>
      <c r="EK62" s="110"/>
      <c r="EL62" s="110"/>
      <c r="EM62" s="110"/>
      <c r="EN62" s="110"/>
      <c r="EO62" s="110"/>
      <c r="EP62" s="110"/>
      <c r="EQ62" s="110"/>
      <c r="ER62" s="110"/>
      <c r="ES62" s="110"/>
      <c r="ET62" s="110"/>
      <c r="EU62" s="110"/>
      <c r="EV62" s="110"/>
      <c r="EW62" s="110"/>
      <c r="EX62" s="110"/>
      <c r="EY62" s="110"/>
      <c r="EZ62" s="110"/>
      <c r="FA62" s="110"/>
      <c r="FB62" s="110"/>
      <c r="FC62" s="110"/>
      <c r="FD62" s="110"/>
      <c r="FE62" s="110"/>
      <c r="FF62" s="110"/>
      <c r="FG62" s="110"/>
      <c r="FH62" s="110"/>
      <c r="FI62" s="110"/>
      <c r="FJ62" s="110"/>
      <c r="FK62" s="110"/>
      <c r="FL62" s="110"/>
      <c r="FM62" s="110"/>
      <c r="FN62" s="110"/>
      <c r="FO62" s="110"/>
      <c r="FP62" s="110"/>
      <c r="FQ62" s="110"/>
      <c r="FR62" s="110"/>
      <c r="FS62" s="110"/>
      <c r="FT62" s="110"/>
      <c r="FU62" s="110"/>
      <c r="FV62" s="110"/>
      <c r="FW62" s="110"/>
      <c r="FX62" s="110"/>
      <c r="FY62" s="110"/>
      <c r="FZ62" s="110"/>
      <c r="GA62" s="110"/>
      <c r="GB62" s="110"/>
      <c r="GC62" s="110"/>
      <c r="GD62" s="110"/>
      <c r="GE62" s="110"/>
      <c r="GF62" s="110"/>
      <c r="GG62" s="110"/>
      <c r="GH62" s="110"/>
      <c r="GI62" s="110"/>
      <c r="GJ62" s="110"/>
      <c r="GK62" s="110"/>
      <c r="GL62" s="110"/>
      <c r="GM62" s="110"/>
      <c r="GN62" s="110"/>
      <c r="GO62" s="110"/>
      <c r="GP62" s="110"/>
      <c r="GQ62" s="110"/>
      <c r="GR62" s="110"/>
      <c r="GS62" s="110"/>
      <c r="GT62" s="110"/>
      <c r="GU62" s="110"/>
      <c r="GV62" s="110"/>
      <c r="GW62" s="110"/>
      <c r="GX62" s="110"/>
      <c r="GY62" s="110"/>
      <c r="GZ62" s="110"/>
      <c r="HA62" s="110"/>
      <c r="HB62" s="110"/>
      <c r="HC62" s="110"/>
      <c r="HD62" s="110"/>
      <c r="HE62" s="110"/>
      <c r="HF62" s="110"/>
      <c r="HG62" s="110"/>
      <c r="HH62" s="110"/>
      <c r="HI62" s="110"/>
      <c r="HJ62" s="110"/>
      <c r="HK62" s="110"/>
      <c r="HL62" s="110"/>
      <c r="HM62" s="110"/>
      <c r="HN62" s="110"/>
      <c r="HO62" s="110"/>
      <c r="HP62" s="110"/>
      <c r="HQ62" s="110"/>
      <c r="HR62" s="110"/>
      <c r="HS62" s="110"/>
      <c r="HT62" s="110"/>
      <c r="HU62" s="110"/>
      <c r="HV62" s="110"/>
      <c r="HW62" s="110"/>
      <c r="HX62" s="110"/>
      <c r="HY62" s="110"/>
      <c r="HZ62" s="110"/>
      <c r="IA62" s="110"/>
      <c r="IB62" s="110"/>
      <c r="IC62" s="110"/>
      <c r="ID62" s="110"/>
      <c r="IE62" s="110"/>
      <c r="IF62" s="110"/>
      <c r="IG62" s="110"/>
      <c r="IH62" s="110"/>
      <c r="II62" s="110"/>
      <c r="IJ62" s="110"/>
      <c r="IK62" s="110"/>
      <c r="IL62" s="110"/>
      <c r="IM62" s="110"/>
      <c r="IN62" s="110"/>
      <c r="IO62" s="110"/>
      <c r="IP62" s="110"/>
      <c r="IQ62" s="110"/>
      <c r="IR62" s="110"/>
      <c r="IS62" s="110"/>
      <c r="IT62" s="110"/>
      <c r="IU62" s="110"/>
      <c r="IV62" s="110"/>
      <c r="IW62" s="110"/>
      <c r="IX62" s="110"/>
      <c r="IY62" s="110"/>
      <c r="IZ62" s="110"/>
      <c r="JA62" s="110"/>
    </row>
    <row r="63" spans="1:261" s="114" customFormat="1" hidden="1" x14ac:dyDescent="0.2">
      <c r="A63" s="106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  <c r="BX63" s="110"/>
      <c r="BY63" s="110"/>
      <c r="BZ63" s="110"/>
      <c r="CA63" s="110"/>
      <c r="CB63" s="110"/>
      <c r="CC63" s="110"/>
      <c r="CD63" s="110"/>
      <c r="CE63" s="110"/>
      <c r="CF63" s="110"/>
      <c r="CG63" s="110"/>
      <c r="CH63" s="110"/>
      <c r="CI63" s="110"/>
      <c r="CJ63" s="110"/>
      <c r="CK63" s="110"/>
      <c r="CL63" s="110"/>
      <c r="CM63" s="110"/>
      <c r="CN63" s="110"/>
      <c r="CO63" s="110"/>
      <c r="CP63" s="110"/>
      <c r="CQ63" s="110"/>
      <c r="CR63" s="110"/>
      <c r="CS63" s="110"/>
      <c r="CT63" s="110"/>
      <c r="CU63" s="110"/>
      <c r="CV63" s="110"/>
      <c r="CW63" s="110"/>
      <c r="CX63" s="110"/>
      <c r="CY63" s="110"/>
      <c r="CZ63" s="110"/>
      <c r="DA63" s="110"/>
      <c r="DB63" s="110"/>
      <c r="DC63" s="110"/>
      <c r="DD63" s="110"/>
      <c r="DE63" s="110"/>
      <c r="DF63" s="110"/>
      <c r="DG63" s="110"/>
      <c r="DH63" s="110"/>
      <c r="DI63" s="110"/>
      <c r="DJ63" s="110"/>
      <c r="DK63" s="110"/>
      <c r="DL63" s="110"/>
      <c r="DM63" s="110"/>
      <c r="DN63" s="110"/>
      <c r="DO63" s="110"/>
      <c r="DP63" s="110"/>
      <c r="DQ63" s="110"/>
      <c r="DR63" s="110"/>
      <c r="DS63" s="110"/>
      <c r="DT63" s="110"/>
      <c r="DU63" s="110"/>
      <c r="DV63" s="110"/>
      <c r="DW63" s="110"/>
      <c r="DX63" s="110"/>
      <c r="DY63" s="110"/>
      <c r="DZ63" s="110"/>
      <c r="EA63" s="110"/>
      <c r="EB63" s="110"/>
      <c r="EC63" s="110"/>
      <c r="ED63" s="110"/>
      <c r="EE63" s="110"/>
      <c r="EF63" s="110"/>
      <c r="EG63" s="110"/>
      <c r="EH63" s="110"/>
      <c r="EI63" s="110"/>
      <c r="EJ63" s="110"/>
      <c r="EK63" s="110"/>
      <c r="EL63" s="110"/>
      <c r="EM63" s="110"/>
      <c r="EN63" s="110"/>
      <c r="EO63" s="110"/>
      <c r="EP63" s="110"/>
      <c r="EQ63" s="110"/>
      <c r="ER63" s="110"/>
      <c r="ES63" s="110"/>
      <c r="ET63" s="110"/>
      <c r="EU63" s="110"/>
      <c r="EV63" s="110"/>
      <c r="EW63" s="110"/>
      <c r="EX63" s="110"/>
      <c r="EY63" s="110"/>
      <c r="EZ63" s="110"/>
      <c r="FA63" s="110"/>
      <c r="FB63" s="110"/>
      <c r="FC63" s="110"/>
      <c r="FD63" s="110"/>
      <c r="FE63" s="110"/>
      <c r="FF63" s="110"/>
      <c r="FG63" s="110"/>
      <c r="FH63" s="110"/>
      <c r="FI63" s="110"/>
      <c r="FJ63" s="110"/>
      <c r="FK63" s="110"/>
      <c r="FL63" s="110"/>
      <c r="FM63" s="110"/>
      <c r="FN63" s="110"/>
      <c r="FO63" s="110"/>
      <c r="FP63" s="110"/>
      <c r="FQ63" s="110"/>
      <c r="FR63" s="110"/>
      <c r="FS63" s="110"/>
      <c r="FT63" s="110"/>
      <c r="FU63" s="110"/>
      <c r="FV63" s="110"/>
      <c r="FW63" s="110"/>
      <c r="FX63" s="110"/>
      <c r="FY63" s="110"/>
      <c r="FZ63" s="110"/>
      <c r="GA63" s="110"/>
      <c r="GB63" s="110"/>
      <c r="GC63" s="110"/>
      <c r="GD63" s="110"/>
      <c r="GE63" s="110"/>
      <c r="GF63" s="110"/>
      <c r="GG63" s="110"/>
      <c r="GH63" s="110"/>
      <c r="GI63" s="110"/>
      <c r="GJ63" s="110"/>
      <c r="GK63" s="110"/>
      <c r="GL63" s="110"/>
      <c r="GM63" s="110"/>
      <c r="GN63" s="110"/>
      <c r="GO63" s="110"/>
      <c r="GP63" s="110"/>
      <c r="GQ63" s="110"/>
      <c r="GR63" s="110"/>
      <c r="GS63" s="110"/>
      <c r="GT63" s="110"/>
      <c r="GU63" s="110"/>
      <c r="GV63" s="110"/>
      <c r="GW63" s="110"/>
      <c r="GX63" s="110"/>
      <c r="GY63" s="110"/>
      <c r="GZ63" s="110"/>
      <c r="HA63" s="110"/>
      <c r="HB63" s="110"/>
      <c r="HC63" s="110"/>
      <c r="HD63" s="110"/>
      <c r="HE63" s="110"/>
      <c r="HF63" s="110"/>
      <c r="HG63" s="110"/>
      <c r="HH63" s="110"/>
      <c r="HI63" s="110"/>
      <c r="HJ63" s="110"/>
      <c r="HK63" s="110"/>
      <c r="HL63" s="110"/>
      <c r="HM63" s="110"/>
      <c r="HN63" s="110"/>
      <c r="HO63" s="110"/>
      <c r="HP63" s="110"/>
      <c r="HQ63" s="110"/>
      <c r="HR63" s="110"/>
      <c r="HS63" s="110"/>
      <c r="HT63" s="110"/>
      <c r="HU63" s="110"/>
      <c r="HV63" s="110"/>
      <c r="HW63" s="110"/>
      <c r="HX63" s="110"/>
      <c r="HY63" s="110"/>
      <c r="HZ63" s="110"/>
      <c r="IA63" s="110"/>
      <c r="IB63" s="110"/>
      <c r="IC63" s="110"/>
      <c r="ID63" s="110"/>
      <c r="IE63" s="110"/>
      <c r="IF63" s="110"/>
      <c r="IG63" s="110"/>
      <c r="IH63" s="110"/>
      <c r="II63" s="110"/>
      <c r="IJ63" s="110"/>
      <c r="IK63" s="110"/>
      <c r="IL63" s="110"/>
      <c r="IM63" s="110"/>
      <c r="IN63" s="110"/>
      <c r="IO63" s="110"/>
      <c r="IP63" s="110"/>
      <c r="IQ63" s="110"/>
      <c r="IR63" s="110"/>
      <c r="IS63" s="110"/>
      <c r="IT63" s="110"/>
      <c r="IU63" s="110"/>
      <c r="IV63" s="110"/>
      <c r="IW63" s="110"/>
      <c r="IX63" s="110"/>
      <c r="IY63" s="110"/>
      <c r="IZ63" s="110"/>
      <c r="JA63" s="110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106" customFormat="1" ht="12.75" hidden="1" customHeight="1" x14ac:dyDescent="0.2"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  <c r="BX71" s="110"/>
      <c r="BY71" s="110"/>
      <c r="BZ71" s="110"/>
      <c r="CA71" s="110"/>
      <c r="CB71" s="110"/>
      <c r="CC71" s="110"/>
      <c r="CD71" s="110"/>
      <c r="CE71" s="110"/>
      <c r="CF71" s="110"/>
      <c r="CG71" s="110"/>
      <c r="CH71" s="110"/>
      <c r="CI71" s="110"/>
      <c r="CJ71" s="110"/>
      <c r="CK71" s="110"/>
      <c r="CL71" s="110"/>
      <c r="CM71" s="110"/>
      <c r="CN71" s="110"/>
      <c r="CO71" s="110"/>
      <c r="CP71" s="110"/>
      <c r="CQ71" s="110"/>
      <c r="CR71" s="110"/>
      <c r="CS71" s="110"/>
      <c r="CT71" s="110"/>
      <c r="CU71" s="110"/>
      <c r="CV71" s="110"/>
      <c r="CW71" s="110"/>
      <c r="CX71" s="110"/>
      <c r="CY71" s="110"/>
      <c r="CZ71" s="110"/>
      <c r="DA71" s="110"/>
      <c r="DB71" s="110"/>
      <c r="DC71" s="110"/>
      <c r="DD71" s="110"/>
      <c r="DE71" s="110"/>
      <c r="DF71" s="110"/>
      <c r="DG71" s="110"/>
      <c r="DH71" s="110"/>
      <c r="DI71" s="110"/>
      <c r="DJ71" s="110"/>
      <c r="DK71" s="110"/>
      <c r="DL71" s="110"/>
      <c r="DM71" s="110"/>
      <c r="DN71" s="110"/>
      <c r="DO71" s="110"/>
      <c r="DP71" s="110"/>
      <c r="DQ71" s="110"/>
      <c r="DR71" s="110"/>
      <c r="DS71" s="110"/>
      <c r="DT71" s="110"/>
      <c r="DU71" s="110"/>
      <c r="DV71" s="110"/>
      <c r="DW71" s="110"/>
      <c r="DX71" s="110"/>
      <c r="DY71" s="110"/>
      <c r="DZ71" s="110"/>
      <c r="EA71" s="110"/>
      <c r="EB71" s="110"/>
      <c r="EC71" s="110"/>
      <c r="ED71" s="110"/>
      <c r="EE71" s="110"/>
      <c r="EF71" s="110"/>
      <c r="EG71" s="110"/>
      <c r="EH71" s="110"/>
      <c r="EI71" s="110"/>
      <c r="EJ71" s="110"/>
      <c r="EK71" s="110"/>
      <c r="EL71" s="110"/>
      <c r="EM71" s="110"/>
      <c r="EN71" s="110"/>
      <c r="EO71" s="110"/>
      <c r="EP71" s="110"/>
      <c r="EQ71" s="110"/>
      <c r="ER71" s="110"/>
      <c r="ES71" s="110"/>
      <c r="ET71" s="110"/>
      <c r="EU71" s="110"/>
      <c r="EV71" s="110"/>
      <c r="EW71" s="110"/>
      <c r="EX71" s="110"/>
      <c r="EY71" s="110"/>
      <c r="EZ71" s="110"/>
      <c r="FA71" s="110"/>
      <c r="FB71" s="110"/>
      <c r="FC71" s="110"/>
      <c r="FD71" s="110"/>
      <c r="FE71" s="110"/>
      <c r="FF71" s="110"/>
      <c r="FG71" s="110"/>
      <c r="FH71" s="110"/>
      <c r="FI71" s="110"/>
      <c r="FJ71" s="110"/>
      <c r="FK71" s="110"/>
      <c r="FL71" s="110"/>
      <c r="FM71" s="110"/>
      <c r="FN71" s="110"/>
      <c r="FO71" s="110"/>
      <c r="FP71" s="110"/>
      <c r="FQ71" s="110"/>
      <c r="FR71" s="110"/>
      <c r="FS71" s="110"/>
      <c r="FT71" s="110"/>
      <c r="FU71" s="110"/>
      <c r="FV71" s="110"/>
      <c r="FW71" s="110"/>
      <c r="FX71" s="110"/>
      <c r="FY71" s="110"/>
      <c r="FZ71" s="110"/>
      <c r="GA71" s="110"/>
      <c r="GB71" s="110"/>
      <c r="GC71" s="110"/>
      <c r="GD71" s="110"/>
      <c r="GE71" s="110"/>
      <c r="GF71" s="110"/>
      <c r="GG71" s="110"/>
      <c r="GH71" s="110"/>
      <c r="GI71" s="110"/>
      <c r="GJ71" s="110"/>
      <c r="GK71" s="110"/>
      <c r="GL71" s="110"/>
      <c r="GM71" s="110"/>
      <c r="GN71" s="110"/>
      <c r="GO71" s="110"/>
      <c r="GP71" s="110"/>
      <c r="GQ71" s="110"/>
      <c r="GR71" s="110"/>
      <c r="GS71" s="110"/>
      <c r="GT71" s="110"/>
      <c r="GU71" s="110"/>
      <c r="GV71" s="110"/>
      <c r="GW71" s="110"/>
      <c r="GX71" s="110"/>
      <c r="GY71" s="110"/>
      <c r="GZ71" s="110"/>
      <c r="HA71" s="110"/>
      <c r="HB71" s="110"/>
      <c r="HC71" s="110"/>
      <c r="HD71" s="110"/>
      <c r="HE71" s="110"/>
      <c r="HF71" s="110"/>
      <c r="HG71" s="110"/>
      <c r="HH71" s="110"/>
      <c r="HI71" s="110"/>
      <c r="HJ71" s="110"/>
      <c r="HK71" s="110"/>
      <c r="HL71" s="110"/>
      <c r="HM71" s="110"/>
      <c r="HN71" s="110"/>
      <c r="HO71" s="110"/>
      <c r="HP71" s="110"/>
      <c r="HQ71" s="110"/>
      <c r="HR71" s="110"/>
      <c r="HS71" s="110"/>
      <c r="HT71" s="110"/>
      <c r="HU71" s="110"/>
      <c r="HV71" s="110"/>
      <c r="HW71" s="110"/>
      <c r="HX71" s="110"/>
      <c r="HY71" s="110"/>
      <c r="HZ71" s="110"/>
      <c r="IA71" s="110"/>
      <c r="IB71" s="110"/>
      <c r="IC71" s="110"/>
      <c r="ID71" s="110"/>
      <c r="IE71" s="110"/>
      <c r="IF71" s="110"/>
      <c r="IG71" s="110"/>
      <c r="IH71" s="110"/>
      <c r="II71" s="110"/>
      <c r="IJ71" s="110"/>
      <c r="IK71" s="110"/>
      <c r="IL71" s="110"/>
      <c r="IM71" s="110"/>
      <c r="IN71" s="110"/>
      <c r="IO71" s="110"/>
      <c r="IP71" s="110"/>
      <c r="IQ71" s="110"/>
      <c r="IR71" s="110"/>
      <c r="IS71" s="110"/>
      <c r="IT71" s="110"/>
      <c r="IU71" s="110"/>
      <c r="IV71" s="110"/>
      <c r="IW71" s="110"/>
      <c r="IX71" s="110"/>
      <c r="IY71" s="110"/>
      <c r="IZ71" s="110"/>
      <c r="JA71" s="110"/>
    </row>
    <row r="72" spans="2:261" s="106" customFormat="1" ht="12.75" hidden="1" customHeight="1" x14ac:dyDescent="0.2"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  <c r="CA72" s="110"/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0"/>
      <c r="CM72" s="110"/>
      <c r="CN72" s="110"/>
      <c r="CO72" s="110"/>
      <c r="CP72" s="110"/>
      <c r="CQ72" s="110"/>
      <c r="CR72" s="110"/>
      <c r="CS72" s="110"/>
      <c r="CT72" s="110"/>
      <c r="CU72" s="110"/>
      <c r="CV72" s="110"/>
      <c r="CW72" s="110"/>
      <c r="CX72" s="110"/>
      <c r="CY72" s="110"/>
      <c r="CZ72" s="110"/>
      <c r="DA72" s="110"/>
      <c r="DB72" s="110"/>
      <c r="DC72" s="110"/>
      <c r="DD72" s="110"/>
      <c r="DE72" s="110"/>
      <c r="DF72" s="110"/>
      <c r="DG72" s="110"/>
      <c r="DH72" s="110"/>
      <c r="DI72" s="110"/>
      <c r="DJ72" s="110"/>
      <c r="DK72" s="110"/>
      <c r="DL72" s="110"/>
      <c r="DM72" s="110"/>
      <c r="DN72" s="110"/>
      <c r="DO72" s="110"/>
      <c r="DP72" s="110"/>
      <c r="DQ72" s="110"/>
      <c r="DR72" s="110"/>
      <c r="DS72" s="110"/>
      <c r="DT72" s="110"/>
      <c r="DU72" s="110"/>
      <c r="DV72" s="110"/>
      <c r="DW72" s="110"/>
      <c r="DX72" s="110"/>
      <c r="DY72" s="110"/>
      <c r="DZ72" s="110"/>
      <c r="EA72" s="110"/>
      <c r="EB72" s="110"/>
      <c r="EC72" s="110"/>
      <c r="ED72" s="110"/>
      <c r="EE72" s="110"/>
      <c r="EF72" s="110"/>
      <c r="EG72" s="110"/>
      <c r="EH72" s="110"/>
      <c r="EI72" s="110"/>
      <c r="EJ72" s="110"/>
      <c r="EK72" s="110"/>
      <c r="EL72" s="110"/>
      <c r="EM72" s="110"/>
      <c r="EN72" s="110"/>
      <c r="EO72" s="110"/>
      <c r="EP72" s="110"/>
      <c r="EQ72" s="110"/>
      <c r="ER72" s="110"/>
      <c r="ES72" s="110"/>
      <c r="ET72" s="110"/>
      <c r="EU72" s="110"/>
      <c r="EV72" s="110"/>
      <c r="EW72" s="110"/>
      <c r="EX72" s="110"/>
      <c r="EY72" s="110"/>
      <c r="EZ72" s="110"/>
      <c r="FA72" s="110"/>
      <c r="FB72" s="110"/>
      <c r="FC72" s="110"/>
      <c r="FD72" s="110"/>
      <c r="FE72" s="110"/>
      <c r="FF72" s="110"/>
      <c r="FG72" s="110"/>
      <c r="FH72" s="110"/>
      <c r="FI72" s="110"/>
      <c r="FJ72" s="110"/>
      <c r="FK72" s="110"/>
      <c r="FL72" s="110"/>
      <c r="FM72" s="110"/>
      <c r="FN72" s="110"/>
      <c r="FO72" s="110"/>
      <c r="FP72" s="110"/>
      <c r="FQ72" s="110"/>
      <c r="FR72" s="110"/>
      <c r="FS72" s="110"/>
      <c r="FT72" s="110"/>
      <c r="FU72" s="110"/>
      <c r="FV72" s="110"/>
      <c r="FW72" s="110"/>
      <c r="FX72" s="110"/>
      <c r="FY72" s="110"/>
      <c r="FZ72" s="110"/>
      <c r="GA72" s="110"/>
      <c r="GB72" s="110"/>
      <c r="GC72" s="110"/>
      <c r="GD72" s="110"/>
      <c r="GE72" s="110"/>
      <c r="GF72" s="110"/>
      <c r="GG72" s="110"/>
      <c r="GH72" s="110"/>
      <c r="GI72" s="110"/>
      <c r="GJ72" s="110"/>
      <c r="GK72" s="110"/>
      <c r="GL72" s="110"/>
      <c r="GM72" s="110"/>
      <c r="GN72" s="110"/>
      <c r="GO72" s="110"/>
      <c r="GP72" s="110"/>
      <c r="GQ72" s="110"/>
      <c r="GR72" s="110"/>
      <c r="GS72" s="110"/>
      <c r="GT72" s="110"/>
      <c r="GU72" s="110"/>
      <c r="GV72" s="110"/>
      <c r="GW72" s="110"/>
      <c r="GX72" s="110"/>
      <c r="GY72" s="110"/>
      <c r="GZ72" s="110"/>
      <c r="HA72" s="110"/>
      <c r="HB72" s="110"/>
      <c r="HC72" s="110"/>
      <c r="HD72" s="110"/>
      <c r="HE72" s="110"/>
      <c r="HF72" s="110"/>
      <c r="HG72" s="110"/>
      <c r="HH72" s="110"/>
      <c r="HI72" s="110"/>
      <c r="HJ72" s="110"/>
      <c r="HK72" s="110"/>
      <c r="HL72" s="110"/>
      <c r="HM72" s="110"/>
      <c r="HN72" s="110"/>
      <c r="HO72" s="110"/>
      <c r="HP72" s="110"/>
      <c r="HQ72" s="110"/>
      <c r="HR72" s="110"/>
      <c r="HS72" s="110"/>
      <c r="HT72" s="110"/>
      <c r="HU72" s="110"/>
      <c r="HV72" s="110"/>
      <c r="HW72" s="110"/>
      <c r="HX72" s="110"/>
      <c r="HY72" s="110"/>
      <c r="HZ72" s="110"/>
      <c r="IA72" s="110"/>
      <c r="IB72" s="110"/>
      <c r="IC72" s="110"/>
      <c r="ID72" s="110"/>
      <c r="IE72" s="110"/>
      <c r="IF72" s="110"/>
      <c r="IG72" s="110"/>
      <c r="IH72" s="110"/>
      <c r="II72" s="110"/>
      <c r="IJ72" s="110"/>
      <c r="IK72" s="110"/>
      <c r="IL72" s="110"/>
      <c r="IM72" s="110"/>
      <c r="IN72" s="110"/>
      <c r="IO72" s="110"/>
      <c r="IP72" s="110"/>
      <c r="IQ72" s="110"/>
      <c r="IR72" s="110"/>
      <c r="IS72" s="110"/>
      <c r="IT72" s="110"/>
      <c r="IU72" s="110"/>
      <c r="IV72" s="110"/>
      <c r="IW72" s="110"/>
      <c r="IX72" s="110"/>
      <c r="IY72" s="110"/>
      <c r="IZ72" s="110"/>
      <c r="JA72" s="110"/>
    </row>
    <row r="73" spans="2:261" s="106" customFormat="1" ht="12.75" hidden="1" customHeight="1" x14ac:dyDescent="0.2"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  <c r="CA73" s="110"/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0"/>
      <c r="CM73" s="110"/>
      <c r="CN73" s="110"/>
      <c r="CO73" s="110"/>
      <c r="CP73" s="110"/>
      <c r="CQ73" s="110"/>
      <c r="CR73" s="110"/>
      <c r="CS73" s="110"/>
      <c r="CT73" s="110"/>
      <c r="CU73" s="110"/>
      <c r="CV73" s="110"/>
      <c r="CW73" s="110"/>
      <c r="CX73" s="110"/>
      <c r="CY73" s="110"/>
      <c r="CZ73" s="110"/>
      <c r="DA73" s="110"/>
      <c r="DB73" s="110"/>
      <c r="DC73" s="110"/>
      <c r="DD73" s="110"/>
      <c r="DE73" s="110"/>
      <c r="DF73" s="110"/>
      <c r="DG73" s="110"/>
      <c r="DH73" s="110"/>
      <c r="DI73" s="110"/>
      <c r="DJ73" s="110"/>
      <c r="DK73" s="110"/>
      <c r="DL73" s="110"/>
      <c r="DM73" s="110"/>
      <c r="DN73" s="110"/>
      <c r="DO73" s="110"/>
      <c r="DP73" s="110"/>
      <c r="DQ73" s="110"/>
      <c r="DR73" s="110"/>
      <c r="DS73" s="110"/>
      <c r="DT73" s="110"/>
      <c r="DU73" s="110"/>
      <c r="DV73" s="110"/>
      <c r="DW73" s="110"/>
      <c r="DX73" s="110"/>
      <c r="DY73" s="110"/>
      <c r="DZ73" s="110"/>
      <c r="EA73" s="110"/>
      <c r="EB73" s="110"/>
      <c r="EC73" s="110"/>
      <c r="ED73" s="110"/>
      <c r="EE73" s="110"/>
      <c r="EF73" s="110"/>
      <c r="EG73" s="110"/>
      <c r="EH73" s="110"/>
      <c r="EI73" s="110"/>
      <c r="EJ73" s="110"/>
      <c r="EK73" s="110"/>
      <c r="EL73" s="110"/>
      <c r="EM73" s="110"/>
      <c r="EN73" s="110"/>
      <c r="EO73" s="110"/>
      <c r="EP73" s="110"/>
      <c r="EQ73" s="110"/>
      <c r="ER73" s="110"/>
      <c r="ES73" s="110"/>
      <c r="ET73" s="110"/>
      <c r="EU73" s="110"/>
      <c r="EV73" s="110"/>
      <c r="EW73" s="110"/>
      <c r="EX73" s="110"/>
      <c r="EY73" s="110"/>
      <c r="EZ73" s="110"/>
      <c r="FA73" s="110"/>
      <c r="FB73" s="110"/>
      <c r="FC73" s="110"/>
      <c r="FD73" s="110"/>
      <c r="FE73" s="110"/>
      <c r="FF73" s="110"/>
      <c r="FG73" s="110"/>
      <c r="FH73" s="110"/>
      <c r="FI73" s="110"/>
      <c r="FJ73" s="110"/>
      <c r="FK73" s="110"/>
      <c r="FL73" s="110"/>
      <c r="FM73" s="110"/>
      <c r="FN73" s="110"/>
      <c r="FO73" s="110"/>
      <c r="FP73" s="110"/>
      <c r="FQ73" s="110"/>
      <c r="FR73" s="110"/>
      <c r="FS73" s="110"/>
      <c r="FT73" s="110"/>
      <c r="FU73" s="110"/>
      <c r="FV73" s="110"/>
      <c r="FW73" s="110"/>
      <c r="FX73" s="110"/>
      <c r="FY73" s="110"/>
      <c r="FZ73" s="110"/>
      <c r="GA73" s="110"/>
      <c r="GB73" s="110"/>
      <c r="GC73" s="110"/>
      <c r="GD73" s="110"/>
      <c r="GE73" s="110"/>
      <c r="GF73" s="110"/>
      <c r="GG73" s="110"/>
      <c r="GH73" s="110"/>
      <c r="GI73" s="110"/>
      <c r="GJ73" s="110"/>
      <c r="GK73" s="110"/>
      <c r="GL73" s="110"/>
      <c r="GM73" s="110"/>
      <c r="GN73" s="110"/>
      <c r="GO73" s="110"/>
      <c r="GP73" s="110"/>
      <c r="GQ73" s="110"/>
      <c r="GR73" s="110"/>
      <c r="GS73" s="110"/>
      <c r="GT73" s="110"/>
      <c r="GU73" s="110"/>
      <c r="GV73" s="110"/>
      <c r="GW73" s="110"/>
      <c r="GX73" s="110"/>
      <c r="GY73" s="110"/>
      <c r="GZ73" s="110"/>
      <c r="HA73" s="110"/>
      <c r="HB73" s="110"/>
      <c r="HC73" s="110"/>
      <c r="HD73" s="110"/>
      <c r="HE73" s="110"/>
      <c r="HF73" s="110"/>
      <c r="HG73" s="110"/>
      <c r="HH73" s="110"/>
      <c r="HI73" s="110"/>
      <c r="HJ73" s="110"/>
      <c r="HK73" s="110"/>
      <c r="HL73" s="110"/>
      <c r="HM73" s="110"/>
      <c r="HN73" s="110"/>
      <c r="HO73" s="110"/>
      <c r="HP73" s="110"/>
      <c r="HQ73" s="110"/>
      <c r="HR73" s="110"/>
      <c r="HS73" s="110"/>
      <c r="HT73" s="110"/>
      <c r="HU73" s="110"/>
      <c r="HV73" s="110"/>
      <c r="HW73" s="110"/>
      <c r="HX73" s="110"/>
      <c r="HY73" s="110"/>
      <c r="HZ73" s="110"/>
      <c r="IA73" s="110"/>
      <c r="IB73" s="110"/>
      <c r="IC73" s="110"/>
      <c r="ID73" s="110"/>
      <c r="IE73" s="110"/>
      <c r="IF73" s="110"/>
      <c r="IG73" s="110"/>
      <c r="IH73" s="110"/>
      <c r="II73" s="110"/>
      <c r="IJ73" s="110"/>
      <c r="IK73" s="110"/>
      <c r="IL73" s="110"/>
      <c r="IM73" s="110"/>
      <c r="IN73" s="110"/>
      <c r="IO73" s="110"/>
      <c r="IP73" s="110"/>
      <c r="IQ73" s="110"/>
      <c r="IR73" s="110"/>
      <c r="IS73" s="110"/>
      <c r="IT73" s="110"/>
      <c r="IU73" s="110"/>
      <c r="IV73" s="110"/>
      <c r="IW73" s="110"/>
      <c r="IX73" s="110"/>
      <c r="IY73" s="110"/>
      <c r="IZ73" s="110"/>
      <c r="JA73" s="110"/>
    </row>
    <row r="74" spans="2:261" s="106" customFormat="1" ht="12.75" hidden="1" customHeight="1" x14ac:dyDescent="0.2"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  <c r="BX74" s="110"/>
      <c r="BY74" s="110"/>
      <c r="BZ74" s="110"/>
      <c r="CA74" s="110"/>
      <c r="CB74" s="110"/>
      <c r="CC74" s="110"/>
      <c r="CD74" s="110"/>
      <c r="CE74" s="110"/>
      <c r="CF74" s="110"/>
      <c r="CG74" s="110"/>
      <c r="CH74" s="110"/>
      <c r="CI74" s="110"/>
      <c r="CJ74" s="110"/>
      <c r="CK74" s="110"/>
      <c r="CL74" s="110"/>
      <c r="CM74" s="110"/>
      <c r="CN74" s="110"/>
      <c r="CO74" s="110"/>
      <c r="CP74" s="110"/>
      <c r="CQ74" s="110"/>
      <c r="CR74" s="110"/>
      <c r="CS74" s="110"/>
      <c r="CT74" s="110"/>
      <c r="CU74" s="110"/>
      <c r="CV74" s="110"/>
      <c r="CW74" s="110"/>
      <c r="CX74" s="110"/>
      <c r="CY74" s="110"/>
      <c r="CZ74" s="110"/>
      <c r="DA74" s="110"/>
      <c r="DB74" s="110"/>
      <c r="DC74" s="110"/>
      <c r="DD74" s="110"/>
      <c r="DE74" s="110"/>
      <c r="DF74" s="110"/>
      <c r="DG74" s="110"/>
      <c r="DH74" s="110"/>
      <c r="DI74" s="110"/>
      <c r="DJ74" s="110"/>
      <c r="DK74" s="110"/>
      <c r="DL74" s="110"/>
      <c r="DM74" s="110"/>
      <c r="DN74" s="110"/>
      <c r="DO74" s="110"/>
      <c r="DP74" s="110"/>
      <c r="DQ74" s="110"/>
      <c r="DR74" s="110"/>
      <c r="DS74" s="110"/>
      <c r="DT74" s="110"/>
      <c r="DU74" s="110"/>
      <c r="DV74" s="110"/>
      <c r="DW74" s="110"/>
      <c r="DX74" s="110"/>
      <c r="DY74" s="110"/>
      <c r="DZ74" s="110"/>
      <c r="EA74" s="110"/>
      <c r="EB74" s="110"/>
      <c r="EC74" s="110"/>
      <c r="ED74" s="110"/>
      <c r="EE74" s="110"/>
      <c r="EF74" s="110"/>
      <c r="EG74" s="110"/>
      <c r="EH74" s="110"/>
      <c r="EI74" s="110"/>
      <c r="EJ74" s="110"/>
      <c r="EK74" s="110"/>
      <c r="EL74" s="110"/>
      <c r="EM74" s="110"/>
      <c r="EN74" s="110"/>
      <c r="EO74" s="110"/>
      <c r="EP74" s="110"/>
      <c r="EQ74" s="110"/>
      <c r="ER74" s="110"/>
      <c r="ES74" s="110"/>
      <c r="ET74" s="110"/>
      <c r="EU74" s="110"/>
      <c r="EV74" s="110"/>
      <c r="EW74" s="110"/>
      <c r="EX74" s="110"/>
      <c r="EY74" s="110"/>
      <c r="EZ74" s="110"/>
      <c r="FA74" s="110"/>
      <c r="FB74" s="110"/>
      <c r="FC74" s="110"/>
      <c r="FD74" s="110"/>
      <c r="FE74" s="110"/>
      <c r="FF74" s="110"/>
      <c r="FG74" s="110"/>
      <c r="FH74" s="110"/>
      <c r="FI74" s="110"/>
      <c r="FJ74" s="110"/>
      <c r="FK74" s="110"/>
      <c r="FL74" s="110"/>
      <c r="FM74" s="110"/>
      <c r="FN74" s="110"/>
      <c r="FO74" s="110"/>
      <c r="FP74" s="110"/>
      <c r="FQ74" s="110"/>
      <c r="FR74" s="110"/>
      <c r="FS74" s="110"/>
      <c r="FT74" s="110"/>
      <c r="FU74" s="110"/>
      <c r="FV74" s="110"/>
      <c r="FW74" s="110"/>
      <c r="FX74" s="110"/>
      <c r="FY74" s="110"/>
      <c r="FZ74" s="110"/>
      <c r="GA74" s="110"/>
      <c r="GB74" s="110"/>
      <c r="GC74" s="110"/>
      <c r="GD74" s="110"/>
      <c r="GE74" s="110"/>
      <c r="GF74" s="110"/>
      <c r="GG74" s="110"/>
      <c r="GH74" s="110"/>
      <c r="GI74" s="110"/>
      <c r="GJ74" s="110"/>
      <c r="GK74" s="110"/>
      <c r="GL74" s="110"/>
      <c r="GM74" s="110"/>
      <c r="GN74" s="110"/>
      <c r="GO74" s="110"/>
      <c r="GP74" s="110"/>
      <c r="GQ74" s="110"/>
      <c r="GR74" s="110"/>
      <c r="GS74" s="110"/>
      <c r="GT74" s="110"/>
      <c r="GU74" s="110"/>
      <c r="GV74" s="110"/>
      <c r="GW74" s="110"/>
      <c r="GX74" s="110"/>
      <c r="GY74" s="110"/>
      <c r="GZ74" s="110"/>
      <c r="HA74" s="110"/>
      <c r="HB74" s="110"/>
      <c r="HC74" s="110"/>
      <c r="HD74" s="110"/>
      <c r="HE74" s="110"/>
      <c r="HF74" s="110"/>
      <c r="HG74" s="110"/>
      <c r="HH74" s="110"/>
      <c r="HI74" s="110"/>
      <c r="HJ74" s="110"/>
      <c r="HK74" s="110"/>
      <c r="HL74" s="110"/>
      <c r="HM74" s="110"/>
      <c r="HN74" s="110"/>
      <c r="HO74" s="110"/>
      <c r="HP74" s="110"/>
      <c r="HQ74" s="110"/>
      <c r="HR74" s="110"/>
      <c r="HS74" s="110"/>
      <c r="HT74" s="110"/>
      <c r="HU74" s="110"/>
      <c r="HV74" s="110"/>
      <c r="HW74" s="110"/>
      <c r="HX74" s="110"/>
      <c r="HY74" s="110"/>
      <c r="HZ74" s="110"/>
      <c r="IA74" s="110"/>
      <c r="IB74" s="110"/>
      <c r="IC74" s="110"/>
      <c r="ID74" s="110"/>
      <c r="IE74" s="110"/>
      <c r="IF74" s="110"/>
      <c r="IG74" s="110"/>
      <c r="IH74" s="110"/>
      <c r="II74" s="110"/>
      <c r="IJ74" s="110"/>
      <c r="IK74" s="110"/>
      <c r="IL74" s="110"/>
      <c r="IM74" s="110"/>
      <c r="IN74" s="110"/>
      <c r="IO74" s="110"/>
      <c r="IP74" s="110"/>
      <c r="IQ74" s="110"/>
      <c r="IR74" s="110"/>
      <c r="IS74" s="110"/>
      <c r="IT74" s="110"/>
      <c r="IU74" s="110"/>
      <c r="IV74" s="110"/>
      <c r="IW74" s="110"/>
      <c r="IX74" s="110"/>
      <c r="IY74" s="110"/>
      <c r="IZ74" s="110"/>
      <c r="JA74" s="110"/>
    </row>
    <row r="75" spans="2:261" s="106" customFormat="1" ht="12.75" hidden="1" customHeight="1" x14ac:dyDescent="0.2"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  <c r="BX75" s="110"/>
      <c r="BY75" s="110"/>
      <c r="BZ75" s="110"/>
      <c r="CA75" s="110"/>
      <c r="CB75" s="110"/>
      <c r="CC75" s="110"/>
      <c r="CD75" s="110"/>
      <c r="CE75" s="110"/>
      <c r="CF75" s="110"/>
      <c r="CG75" s="110"/>
      <c r="CH75" s="110"/>
      <c r="CI75" s="110"/>
      <c r="CJ75" s="110"/>
      <c r="CK75" s="110"/>
      <c r="CL75" s="110"/>
      <c r="CM75" s="110"/>
      <c r="CN75" s="110"/>
      <c r="CO75" s="110"/>
      <c r="CP75" s="110"/>
      <c r="CQ75" s="110"/>
      <c r="CR75" s="110"/>
      <c r="CS75" s="110"/>
      <c r="CT75" s="110"/>
      <c r="CU75" s="110"/>
      <c r="CV75" s="110"/>
      <c r="CW75" s="110"/>
      <c r="CX75" s="110"/>
      <c r="CY75" s="110"/>
      <c r="CZ75" s="110"/>
      <c r="DA75" s="110"/>
      <c r="DB75" s="110"/>
      <c r="DC75" s="110"/>
      <c r="DD75" s="110"/>
      <c r="DE75" s="110"/>
      <c r="DF75" s="110"/>
      <c r="DG75" s="110"/>
      <c r="DH75" s="110"/>
      <c r="DI75" s="110"/>
      <c r="DJ75" s="110"/>
      <c r="DK75" s="110"/>
      <c r="DL75" s="110"/>
      <c r="DM75" s="110"/>
      <c r="DN75" s="110"/>
      <c r="DO75" s="110"/>
      <c r="DP75" s="110"/>
      <c r="DQ75" s="110"/>
      <c r="DR75" s="110"/>
      <c r="DS75" s="110"/>
      <c r="DT75" s="110"/>
      <c r="DU75" s="110"/>
      <c r="DV75" s="110"/>
      <c r="DW75" s="110"/>
      <c r="DX75" s="110"/>
      <c r="DY75" s="110"/>
      <c r="DZ75" s="110"/>
      <c r="EA75" s="110"/>
      <c r="EB75" s="110"/>
      <c r="EC75" s="110"/>
      <c r="ED75" s="110"/>
      <c r="EE75" s="110"/>
      <c r="EF75" s="110"/>
      <c r="EG75" s="110"/>
      <c r="EH75" s="110"/>
      <c r="EI75" s="110"/>
      <c r="EJ75" s="110"/>
      <c r="EK75" s="110"/>
      <c r="EL75" s="110"/>
      <c r="EM75" s="110"/>
      <c r="EN75" s="110"/>
      <c r="EO75" s="110"/>
      <c r="EP75" s="110"/>
      <c r="EQ75" s="110"/>
      <c r="ER75" s="110"/>
      <c r="ES75" s="110"/>
      <c r="ET75" s="110"/>
      <c r="EU75" s="110"/>
      <c r="EV75" s="110"/>
      <c r="EW75" s="110"/>
      <c r="EX75" s="110"/>
      <c r="EY75" s="110"/>
      <c r="EZ75" s="110"/>
      <c r="FA75" s="110"/>
      <c r="FB75" s="110"/>
      <c r="FC75" s="110"/>
      <c r="FD75" s="110"/>
      <c r="FE75" s="110"/>
      <c r="FF75" s="110"/>
      <c r="FG75" s="110"/>
      <c r="FH75" s="110"/>
      <c r="FI75" s="110"/>
      <c r="FJ75" s="110"/>
      <c r="FK75" s="110"/>
      <c r="FL75" s="110"/>
      <c r="FM75" s="110"/>
      <c r="FN75" s="110"/>
      <c r="FO75" s="110"/>
      <c r="FP75" s="110"/>
      <c r="FQ75" s="110"/>
      <c r="FR75" s="110"/>
      <c r="FS75" s="110"/>
      <c r="FT75" s="110"/>
      <c r="FU75" s="110"/>
      <c r="FV75" s="110"/>
      <c r="FW75" s="110"/>
      <c r="FX75" s="110"/>
      <c r="FY75" s="110"/>
      <c r="FZ75" s="110"/>
      <c r="GA75" s="110"/>
      <c r="GB75" s="110"/>
      <c r="GC75" s="110"/>
      <c r="GD75" s="110"/>
      <c r="GE75" s="110"/>
      <c r="GF75" s="110"/>
      <c r="GG75" s="110"/>
      <c r="GH75" s="110"/>
      <c r="GI75" s="110"/>
      <c r="GJ75" s="110"/>
      <c r="GK75" s="110"/>
      <c r="GL75" s="110"/>
      <c r="GM75" s="110"/>
      <c r="GN75" s="110"/>
      <c r="GO75" s="110"/>
      <c r="GP75" s="110"/>
      <c r="GQ75" s="110"/>
      <c r="GR75" s="110"/>
      <c r="GS75" s="110"/>
      <c r="GT75" s="110"/>
      <c r="GU75" s="110"/>
      <c r="GV75" s="110"/>
      <c r="GW75" s="110"/>
      <c r="GX75" s="110"/>
      <c r="GY75" s="110"/>
      <c r="GZ75" s="110"/>
      <c r="HA75" s="110"/>
      <c r="HB75" s="110"/>
      <c r="HC75" s="110"/>
      <c r="HD75" s="110"/>
      <c r="HE75" s="110"/>
      <c r="HF75" s="110"/>
      <c r="HG75" s="110"/>
      <c r="HH75" s="110"/>
      <c r="HI75" s="110"/>
      <c r="HJ75" s="110"/>
      <c r="HK75" s="110"/>
      <c r="HL75" s="110"/>
      <c r="HM75" s="110"/>
      <c r="HN75" s="110"/>
      <c r="HO75" s="110"/>
      <c r="HP75" s="110"/>
      <c r="HQ75" s="110"/>
      <c r="HR75" s="110"/>
      <c r="HS75" s="110"/>
      <c r="HT75" s="110"/>
      <c r="HU75" s="110"/>
      <c r="HV75" s="110"/>
      <c r="HW75" s="110"/>
      <c r="HX75" s="110"/>
      <c r="HY75" s="110"/>
      <c r="HZ75" s="110"/>
      <c r="IA75" s="110"/>
      <c r="IB75" s="110"/>
      <c r="IC75" s="110"/>
      <c r="ID75" s="110"/>
      <c r="IE75" s="110"/>
      <c r="IF75" s="110"/>
      <c r="IG75" s="110"/>
      <c r="IH75" s="110"/>
      <c r="II75" s="110"/>
      <c r="IJ75" s="110"/>
      <c r="IK75" s="110"/>
      <c r="IL75" s="110"/>
      <c r="IM75" s="110"/>
      <c r="IN75" s="110"/>
      <c r="IO75" s="110"/>
      <c r="IP75" s="110"/>
      <c r="IQ75" s="110"/>
      <c r="IR75" s="110"/>
      <c r="IS75" s="110"/>
      <c r="IT75" s="110"/>
      <c r="IU75" s="110"/>
      <c r="IV75" s="110"/>
      <c r="IW75" s="110"/>
      <c r="IX75" s="110"/>
      <c r="IY75" s="110"/>
      <c r="IZ75" s="110"/>
      <c r="JA75" s="110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C36:C37"/>
    <mergeCell ref="D36:D37"/>
    <mergeCell ref="E36:F37"/>
    <mergeCell ref="G39:M39"/>
    <mergeCell ref="B40:D40"/>
    <mergeCell ref="E40:F40"/>
    <mergeCell ref="G40:O40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2017-02-13T13:27:31Z</cp:lastPrinted>
  <dcterms:created xsi:type="dcterms:W3CDTF">2007-09-24T13:57:05Z</dcterms:created>
  <dcterms:modified xsi:type="dcterms:W3CDTF">2019-02-18T16:21:44Z</dcterms:modified>
</cp:coreProperties>
</file>